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calcChain.xml><?xml version="1.0" encoding="utf-8"?>
<calcChain xmlns="http://schemas.openxmlformats.org/spreadsheetml/2006/main">
  <c r="O21" i="1" l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  <c r="O4" i="1"/>
  <c r="M22" i="1"/>
  <c r="N22" i="1"/>
  <c r="O22" i="1" l="1"/>
</calcChain>
</file>

<file path=xl/sharedStrings.xml><?xml version="1.0" encoding="utf-8"?>
<sst xmlns="http://schemas.openxmlformats.org/spreadsheetml/2006/main" count="52" uniqueCount="36">
  <si>
    <t xml:space="preserve">Лекарственные средства </t>
  </si>
  <si>
    <t>уп</t>
  </si>
  <si>
    <t>Дигоксин 0,25 мг/мл  1мл № 10</t>
  </si>
  <si>
    <t>Фенилэфрин 1% 1мл № 10</t>
  </si>
  <si>
    <t>Атропина сульфат 10мг/мл 5мл № 1 капли глазные</t>
  </si>
  <si>
    <t xml:space="preserve">Атропина сульфат 1мг/мл 1мл № 10 </t>
  </si>
  <si>
    <t>Платифиллина гидротартрат 0,2% 1мл №10</t>
  </si>
  <si>
    <t>Р-р йода 5% 20 мл спиртовый</t>
  </si>
  <si>
    <t>фл</t>
  </si>
  <si>
    <t>Натрия хлорид 0,9% 100мл</t>
  </si>
  <si>
    <t>Декстроза 5%-200,0</t>
  </si>
  <si>
    <t>Вазелин медицинский  25 г</t>
  </si>
  <si>
    <t>туба</t>
  </si>
  <si>
    <t>Нифедипин 10мг № 50</t>
  </si>
  <si>
    <t>Бриллиантовый зеленый 1% 10мл</t>
  </si>
  <si>
    <t>Перекись  водорода 3% 25 мл</t>
  </si>
  <si>
    <t>Цитиколин 1000мг № 5</t>
  </si>
  <si>
    <t>Вессел ДУЭ Ф 250ЛЕ № 50</t>
  </si>
  <si>
    <t>Никотиновая кислота 1% 1мл № 10</t>
  </si>
  <si>
    <t>Ацетилсалициловая кислота 0,5 г № 10</t>
  </si>
  <si>
    <t>Пентоксифиллин 2% 5мл № 5</t>
  </si>
  <si>
    <t>ВОП 2</t>
  </si>
  <si>
    <t>ВОП 3</t>
  </si>
  <si>
    <t>Кол-во</t>
  </si>
  <si>
    <t>Сумма</t>
  </si>
  <si>
    <t>Ед.изм.</t>
  </si>
  <si>
    <t>Воп 1</t>
  </si>
  <si>
    <t>Воп 1 гин</t>
  </si>
  <si>
    <t>Специалотдел</t>
  </si>
  <si>
    <t>Отд.профилак,СПП</t>
  </si>
  <si>
    <t>Скорая помощь</t>
  </si>
  <si>
    <t>Днев.стационар</t>
  </si>
  <si>
    <t>Цена</t>
  </si>
  <si>
    <t>Тиамина гидрохлорид 5% 1мл № 10</t>
  </si>
  <si>
    <t>5/0</t>
  </si>
  <si>
    <t>Приложение №1 к объявлению от 15.02.2021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</si>
</sst>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14" fontId="1" fillId="2" borderId="1" xfId="0" applyNumberFormat="1" applyFont="1" applyFill="1" applyBorder="1" applyAlignment="1">
      <alignment horizontal="left" vertical="top"/>
    </xf>
    <xf numFmtId="0" fontId="3" fillId="2" borderId="1" xfId="1" applyFont="1" applyFill="1" applyBorder="1" applyAlignment="1">
      <alignment horizontal="left" vertical="top" wrapText="1"/>
    </xf>
    <xf numFmtId="0" fontId="0" fillId="5" borderId="1" xfId="0" applyFill="1" applyBorder="1" applyAlignment="1">
      <alignment horizontal="right" vertical="center"/>
    </xf>
    <xf numFmtId="0" fontId="0" fillId="6" borderId="1" xfId="0" applyFill="1" applyBorder="1" applyAlignment="1">
      <alignment horizontal="right" vertical="center"/>
    </xf>
    <xf numFmtId="0" fontId="0" fillId="7" borderId="1" xfId="0" applyFill="1" applyBorder="1" applyAlignment="1">
      <alignment horizontal="right" vertical="center"/>
    </xf>
    <xf numFmtId="0" fontId="0" fillId="8" borderId="1" xfId="0" applyFill="1" applyBorder="1" applyAlignment="1">
      <alignment horizontal="right" vertical="center"/>
    </xf>
    <xf numFmtId="0" fontId="0" fillId="9" borderId="1" xfId="0" applyFill="1" applyBorder="1" applyAlignment="1">
      <alignment horizontal="right" vertical="center"/>
    </xf>
    <xf numFmtId="0" fontId="0" fillId="10" borderId="2" xfId="0" applyFill="1" applyBorder="1" applyAlignment="1">
      <alignment horizontal="right" vertical="center"/>
    </xf>
    <xf numFmtId="0" fontId="4" fillId="0" borderId="1" xfId="1" applyFont="1" applyFill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5" fillId="3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/>
    <xf numFmtId="0" fontId="5" fillId="0" borderId="1" xfId="0" applyFont="1" applyBorder="1" applyAlignment="1">
      <alignment wrapText="1"/>
    </xf>
    <xf numFmtId="0" fontId="5" fillId="4" borderId="1" xfId="0" applyFont="1" applyFill="1" applyBorder="1" applyAlignment="1">
      <alignment horizontal="left" vertical="center" wrapText="1"/>
    </xf>
    <xf numFmtId="0" fontId="5" fillId="0" borderId="0" xfId="0" applyFont="1" applyFill="1"/>
    <xf numFmtId="0" fontId="5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top"/>
    </xf>
    <xf numFmtId="0" fontId="0" fillId="5" borderId="1" xfId="0" applyFill="1" applyBorder="1" applyAlignment="1">
      <alignment horizontal="right" vertical="top"/>
    </xf>
    <xf numFmtId="0" fontId="0" fillId="6" borderId="1" xfId="0" applyFill="1" applyBorder="1" applyAlignment="1">
      <alignment horizontal="right" vertical="top"/>
    </xf>
    <xf numFmtId="0" fontId="0" fillId="7" borderId="1" xfId="0" applyFill="1" applyBorder="1" applyAlignment="1">
      <alignment horizontal="right" vertical="top" wrapText="1"/>
    </xf>
    <xf numFmtId="0" fontId="0" fillId="8" borderId="1" xfId="0" applyFill="1" applyBorder="1" applyAlignment="1">
      <alignment horizontal="right" vertical="top" wrapText="1"/>
    </xf>
    <xf numFmtId="0" fontId="0" fillId="9" borderId="1" xfId="0" applyFill="1" applyBorder="1" applyAlignment="1">
      <alignment horizontal="right" vertical="top" wrapText="1"/>
    </xf>
    <xf numFmtId="0" fontId="0" fillId="10" borderId="2" xfId="0" applyFill="1" applyBorder="1" applyAlignment="1">
      <alignment horizontal="right" vertical="top" wrapText="1"/>
    </xf>
    <xf numFmtId="0" fontId="0" fillId="2" borderId="1" xfId="0" applyFill="1" applyBorder="1" applyAlignment="1">
      <alignment vertical="top"/>
    </xf>
    <xf numFmtId="0" fontId="0" fillId="4" borderId="1" xfId="0" applyFill="1" applyBorder="1" applyAlignment="1">
      <alignment horizontal="right" vertical="top" wrapText="1"/>
    </xf>
    <xf numFmtId="0" fontId="0" fillId="3" borderId="1" xfId="0" applyFill="1" applyBorder="1" applyAlignment="1">
      <alignment horizontal="right" vertical="top" wrapText="1"/>
    </xf>
    <xf numFmtId="0" fontId="0" fillId="0" borderId="1" xfId="0" applyBorder="1"/>
    <xf numFmtId="0" fontId="0" fillId="0" borderId="3" xfId="0" applyBorder="1"/>
    <xf numFmtId="0" fontId="0" fillId="0" borderId="0" xfId="0" applyBorder="1"/>
    <xf numFmtId="16" fontId="5" fillId="4" borderId="1" xfId="0" applyNumberFormat="1" applyFont="1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6" fillId="0" borderId="0" xfId="0" applyFont="1"/>
    <xf numFmtId="0" fontId="6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2">
    <cellStyle name="Обычный" xfId="0" builtinId="0"/>
    <cellStyle name="Обычный_Смета на 2006 г после Каната_ОС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9"/>
  <sheetViews>
    <sheetView tabSelected="1" workbookViewId="0">
      <selection activeCell="N21" sqref="N21"/>
    </sheetView>
  </sheetViews>
  <sheetFormatPr defaultRowHeight="15" x14ac:dyDescent="0.25"/>
  <cols>
    <col min="1" max="1" width="5" customWidth="1"/>
    <col min="2" max="2" width="3.85546875" customWidth="1"/>
    <col min="3" max="3" width="37.28515625" customWidth="1"/>
    <col min="4" max="4" width="7.7109375" customWidth="1"/>
    <col min="5" max="5" width="4.5703125" hidden="1" customWidth="1"/>
    <col min="6" max="6" width="6.42578125" hidden="1" customWidth="1"/>
    <col min="7" max="7" width="7" hidden="1" customWidth="1"/>
    <col min="8" max="8" width="6.28515625" hidden="1" customWidth="1"/>
    <col min="9" max="9" width="9.140625" hidden="1" customWidth="1"/>
    <col min="10" max="10" width="7.42578125" hidden="1" customWidth="1"/>
    <col min="11" max="11" width="8.5703125" hidden="1" customWidth="1"/>
    <col min="12" max="12" width="6.28515625" hidden="1" customWidth="1"/>
    <col min="13" max="13" width="7.7109375" customWidth="1"/>
    <col min="14" max="14" width="9.7109375" customWidth="1"/>
    <col min="15" max="15" width="13.5703125" customWidth="1"/>
    <col min="16" max="16" width="10.85546875" customWidth="1"/>
  </cols>
  <sheetData>
    <row r="1" spans="2:16" ht="27.75" customHeight="1" x14ac:dyDescent="0.25">
      <c r="D1" s="39" t="s">
        <v>35</v>
      </c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2:16" ht="6.75" customHeight="1" x14ac:dyDescent="0.25"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2:16" ht="35.25" customHeight="1" x14ac:dyDescent="0.25">
      <c r="B3" s="1"/>
      <c r="C3" s="2" t="s">
        <v>0</v>
      </c>
      <c r="D3" s="21" t="s">
        <v>25</v>
      </c>
      <c r="E3" s="30" t="s">
        <v>26</v>
      </c>
      <c r="F3" s="29" t="s">
        <v>27</v>
      </c>
      <c r="G3" s="22" t="s">
        <v>21</v>
      </c>
      <c r="H3" s="23" t="s">
        <v>22</v>
      </c>
      <c r="I3" s="24" t="s">
        <v>28</v>
      </c>
      <c r="J3" s="25" t="s">
        <v>29</v>
      </c>
      <c r="K3" s="26" t="s">
        <v>30</v>
      </c>
      <c r="L3" s="27" t="s">
        <v>31</v>
      </c>
      <c r="M3" s="28" t="s">
        <v>23</v>
      </c>
      <c r="N3" s="21" t="s">
        <v>32</v>
      </c>
      <c r="O3" s="21" t="s">
        <v>24</v>
      </c>
    </row>
    <row r="4" spans="2:16" x14ac:dyDescent="0.25">
      <c r="B4" s="9">
        <v>1</v>
      </c>
      <c r="C4" s="16" t="s">
        <v>2</v>
      </c>
      <c r="D4" s="10" t="s">
        <v>1</v>
      </c>
      <c r="E4" s="11">
        <v>5</v>
      </c>
      <c r="F4" s="13"/>
      <c r="G4" s="3"/>
      <c r="H4" s="4"/>
      <c r="I4" s="5"/>
      <c r="J4" s="6"/>
      <c r="K4" s="7">
        <v>5</v>
      </c>
      <c r="L4" s="8"/>
      <c r="M4" s="10">
        <v>10</v>
      </c>
      <c r="N4" s="10">
        <v>501.74</v>
      </c>
      <c r="O4" s="10">
        <f>M4*N4</f>
        <v>5017.3999999999996</v>
      </c>
    </row>
    <row r="5" spans="2:16" ht="15.75" customHeight="1" x14ac:dyDescent="0.25">
      <c r="B5" s="9">
        <v>2</v>
      </c>
      <c r="C5" s="14" t="s">
        <v>3</v>
      </c>
      <c r="D5" s="10" t="s">
        <v>1</v>
      </c>
      <c r="E5" s="11">
        <v>2</v>
      </c>
      <c r="F5" s="13"/>
      <c r="G5" s="3"/>
      <c r="H5" s="4"/>
      <c r="I5" s="5"/>
      <c r="J5" s="6"/>
      <c r="K5" s="7"/>
      <c r="L5" s="8"/>
      <c r="M5" s="10">
        <v>5</v>
      </c>
      <c r="N5" s="10">
        <v>516.30999999999995</v>
      </c>
      <c r="O5" s="10">
        <f>M5*N5</f>
        <v>2581.5499999999997</v>
      </c>
    </row>
    <row r="6" spans="2:16" ht="26.25" customHeight="1" x14ac:dyDescent="0.25">
      <c r="B6" s="9">
        <v>3</v>
      </c>
      <c r="C6" s="14" t="s">
        <v>4</v>
      </c>
      <c r="D6" s="15" t="s">
        <v>1</v>
      </c>
      <c r="E6" s="11">
        <v>3</v>
      </c>
      <c r="F6" s="13"/>
      <c r="G6" s="3"/>
      <c r="H6" s="4"/>
      <c r="I6" s="5"/>
      <c r="J6" s="6"/>
      <c r="K6" s="7"/>
      <c r="L6" s="8"/>
      <c r="M6" s="10">
        <v>5</v>
      </c>
      <c r="N6" s="10">
        <v>272.70999999999998</v>
      </c>
      <c r="O6" s="10">
        <f>M6*N6</f>
        <v>1363.55</v>
      </c>
    </row>
    <row r="7" spans="2:16" ht="16.5" customHeight="1" x14ac:dyDescent="0.25">
      <c r="B7" s="9">
        <v>4</v>
      </c>
      <c r="C7" s="14" t="s">
        <v>5</v>
      </c>
      <c r="D7" s="15" t="s">
        <v>1</v>
      </c>
      <c r="E7" s="11"/>
      <c r="F7" s="13">
        <v>2</v>
      </c>
      <c r="G7" s="3"/>
      <c r="H7" s="4"/>
      <c r="I7" s="5"/>
      <c r="J7" s="6"/>
      <c r="K7" s="7">
        <v>3</v>
      </c>
      <c r="L7" s="8"/>
      <c r="M7" s="10">
        <v>5</v>
      </c>
      <c r="N7" s="10">
        <v>464.41</v>
      </c>
      <c r="O7" s="10">
        <f>M7*N7</f>
        <v>2322.0500000000002</v>
      </c>
    </row>
    <row r="8" spans="2:16" ht="29.25" customHeight="1" x14ac:dyDescent="0.25">
      <c r="B8" s="9">
        <v>5</v>
      </c>
      <c r="C8" s="14" t="s">
        <v>6</v>
      </c>
      <c r="D8" s="15" t="s">
        <v>1</v>
      </c>
      <c r="E8" s="11"/>
      <c r="F8" s="13"/>
      <c r="G8" s="3"/>
      <c r="H8" s="4"/>
      <c r="I8" s="5"/>
      <c r="J8" s="6"/>
      <c r="K8" s="7">
        <v>10</v>
      </c>
      <c r="L8" s="8"/>
      <c r="M8" s="10">
        <v>10</v>
      </c>
      <c r="N8" s="10">
        <v>625.02</v>
      </c>
      <c r="O8" s="10">
        <f>M8*N8</f>
        <v>6250.2</v>
      </c>
    </row>
    <row r="9" spans="2:16" ht="17.25" customHeight="1" x14ac:dyDescent="0.25">
      <c r="B9" s="9">
        <v>6</v>
      </c>
      <c r="C9" s="14" t="s">
        <v>7</v>
      </c>
      <c r="D9" s="10" t="s">
        <v>8</v>
      </c>
      <c r="E9" s="11"/>
      <c r="F9" s="13"/>
      <c r="G9" s="3" t="s">
        <v>34</v>
      </c>
      <c r="H9" s="4" t="s">
        <v>34</v>
      </c>
      <c r="I9" s="5">
        <v>5</v>
      </c>
      <c r="J9" s="6"/>
      <c r="K9" s="7">
        <v>20</v>
      </c>
      <c r="L9" s="8"/>
      <c r="M9" s="10">
        <v>25</v>
      </c>
      <c r="N9" s="10">
        <v>121.97</v>
      </c>
      <c r="O9" s="10">
        <f>M9*N9</f>
        <v>3049.25</v>
      </c>
    </row>
    <row r="10" spans="2:16" x14ac:dyDescent="0.25">
      <c r="B10" s="9">
        <v>7</v>
      </c>
      <c r="C10" s="16" t="s">
        <v>9</v>
      </c>
      <c r="D10" s="10" t="s">
        <v>8</v>
      </c>
      <c r="E10" s="11"/>
      <c r="F10" s="13"/>
      <c r="G10" s="3"/>
      <c r="H10" s="4"/>
      <c r="I10" s="5"/>
      <c r="J10" s="6"/>
      <c r="K10" s="7"/>
      <c r="L10" s="8">
        <v>2000</v>
      </c>
      <c r="M10" s="10">
        <v>2000</v>
      </c>
      <c r="N10" s="10">
        <v>124.99</v>
      </c>
      <c r="O10" s="10">
        <f>M10*N10</f>
        <v>249980</v>
      </c>
    </row>
    <row r="11" spans="2:16" x14ac:dyDescent="0.25">
      <c r="B11" s="9">
        <v>8</v>
      </c>
      <c r="C11" s="16" t="s">
        <v>10</v>
      </c>
      <c r="D11" s="10" t="s">
        <v>8</v>
      </c>
      <c r="E11" s="11">
        <v>5</v>
      </c>
      <c r="F11" s="18"/>
      <c r="G11" s="3"/>
      <c r="H11" s="4"/>
      <c r="I11" s="5"/>
      <c r="J11" s="6"/>
      <c r="K11" s="7">
        <v>10</v>
      </c>
      <c r="L11" s="8">
        <v>200</v>
      </c>
      <c r="M11" s="10">
        <v>215</v>
      </c>
      <c r="N11" s="10">
        <v>154.72999999999999</v>
      </c>
      <c r="O11" s="10">
        <f>M11*N11</f>
        <v>33266.949999999997</v>
      </c>
    </row>
    <row r="12" spans="2:16" ht="15.75" customHeight="1" x14ac:dyDescent="0.25">
      <c r="B12" s="9">
        <v>9</v>
      </c>
      <c r="C12" s="14" t="s">
        <v>11</v>
      </c>
      <c r="D12" s="10" t="s">
        <v>12</v>
      </c>
      <c r="E12" s="11"/>
      <c r="F12" s="34">
        <v>44499</v>
      </c>
      <c r="G12" s="3"/>
      <c r="H12" s="4"/>
      <c r="I12" s="5"/>
      <c r="J12" s="6"/>
      <c r="K12" s="7"/>
      <c r="L12" s="8"/>
      <c r="M12" s="10">
        <v>10</v>
      </c>
      <c r="N12" s="10">
        <v>77.97</v>
      </c>
      <c r="O12" s="10">
        <f>M12*N12</f>
        <v>779.7</v>
      </c>
    </row>
    <row r="13" spans="2:16" ht="15" customHeight="1" x14ac:dyDescent="0.25">
      <c r="B13" s="9">
        <v>10</v>
      </c>
      <c r="C13" s="14" t="s">
        <v>13</v>
      </c>
      <c r="D13" s="10" t="s">
        <v>1</v>
      </c>
      <c r="E13" s="11"/>
      <c r="F13" s="12">
        <v>4</v>
      </c>
      <c r="G13" s="3"/>
      <c r="H13" s="4"/>
      <c r="I13" s="5"/>
      <c r="J13" s="6"/>
      <c r="K13" s="7">
        <v>2</v>
      </c>
      <c r="L13" s="8"/>
      <c r="M13" s="10">
        <v>10</v>
      </c>
      <c r="N13" s="10">
        <v>292.49</v>
      </c>
      <c r="O13" s="10">
        <f>M13*N13</f>
        <v>2924.9</v>
      </c>
    </row>
    <row r="14" spans="2:16" ht="14.25" customHeight="1" x14ac:dyDescent="0.25">
      <c r="B14" s="9">
        <v>11</v>
      </c>
      <c r="C14" s="17" t="s">
        <v>14</v>
      </c>
      <c r="D14" s="15" t="s">
        <v>8</v>
      </c>
      <c r="E14" s="11"/>
      <c r="F14" s="12"/>
      <c r="G14" s="3">
        <v>5</v>
      </c>
      <c r="H14" s="4">
        <v>5</v>
      </c>
      <c r="I14" s="5">
        <v>50</v>
      </c>
      <c r="J14" s="6"/>
      <c r="K14" s="7">
        <v>10</v>
      </c>
      <c r="L14" s="8"/>
      <c r="M14" s="10">
        <v>60</v>
      </c>
      <c r="N14" s="10">
        <v>51.41</v>
      </c>
      <c r="O14" s="10">
        <f>M14*N14</f>
        <v>3084.6</v>
      </c>
      <c r="P14" s="35"/>
    </row>
    <row r="15" spans="2:16" ht="12.75" customHeight="1" x14ac:dyDescent="0.25">
      <c r="B15" s="9">
        <v>12</v>
      </c>
      <c r="C15" s="17" t="s">
        <v>15</v>
      </c>
      <c r="D15" s="10" t="s">
        <v>8</v>
      </c>
      <c r="E15" s="11"/>
      <c r="F15" s="12"/>
      <c r="G15" s="3">
        <v>5</v>
      </c>
      <c r="H15" s="4">
        <v>5</v>
      </c>
      <c r="I15" s="5">
        <v>10</v>
      </c>
      <c r="J15" s="6"/>
      <c r="K15" s="7">
        <v>20</v>
      </c>
      <c r="L15" s="8"/>
      <c r="M15" s="10">
        <v>30</v>
      </c>
      <c r="N15" s="10">
        <v>40.369999999999997</v>
      </c>
      <c r="O15" s="10">
        <f>M15*N15</f>
        <v>1211.0999999999999</v>
      </c>
      <c r="P15" s="35"/>
    </row>
    <row r="16" spans="2:16" ht="13.5" customHeight="1" x14ac:dyDescent="0.25">
      <c r="B16" s="9">
        <v>13</v>
      </c>
      <c r="C16" s="17" t="s">
        <v>16</v>
      </c>
      <c r="D16" s="10" t="s">
        <v>1</v>
      </c>
      <c r="E16" s="11"/>
      <c r="F16" s="12"/>
      <c r="G16" s="3"/>
      <c r="H16" s="4"/>
      <c r="I16" s="5"/>
      <c r="J16" s="6"/>
      <c r="K16" s="7"/>
      <c r="L16" s="8">
        <v>80</v>
      </c>
      <c r="M16" s="10">
        <v>80</v>
      </c>
      <c r="N16" s="10">
        <v>4597.79</v>
      </c>
      <c r="O16" s="10">
        <f>M16*N16</f>
        <v>367823.2</v>
      </c>
    </row>
    <row r="17" spans="2:17" x14ac:dyDescent="0.25">
      <c r="B17" s="9">
        <v>14</v>
      </c>
      <c r="C17" s="19" t="s">
        <v>17</v>
      </c>
      <c r="D17" s="10" t="s">
        <v>1</v>
      </c>
      <c r="E17" s="11"/>
      <c r="F17" s="12"/>
      <c r="G17" s="3"/>
      <c r="H17" s="4"/>
      <c r="I17" s="5"/>
      <c r="J17" s="6"/>
      <c r="K17" s="7"/>
      <c r="L17" s="8">
        <v>80</v>
      </c>
      <c r="M17" s="10">
        <v>80</v>
      </c>
      <c r="N17" s="10">
        <v>20263.43</v>
      </c>
      <c r="O17" s="10">
        <f>M17*N17</f>
        <v>1621074.4</v>
      </c>
      <c r="P17" s="32"/>
      <c r="Q17" s="33"/>
    </row>
    <row r="18" spans="2:17" ht="15" customHeight="1" x14ac:dyDescent="0.25">
      <c r="B18" s="9">
        <v>15</v>
      </c>
      <c r="C18" s="14" t="s">
        <v>18</v>
      </c>
      <c r="D18" s="15" t="s">
        <v>1</v>
      </c>
      <c r="E18" s="20"/>
      <c r="F18" s="18"/>
      <c r="G18" s="3"/>
      <c r="H18" s="4"/>
      <c r="I18" s="5"/>
      <c r="J18" s="6"/>
      <c r="K18" s="7"/>
      <c r="L18" s="8">
        <v>280</v>
      </c>
      <c r="M18" s="10">
        <v>280</v>
      </c>
      <c r="N18" s="10">
        <v>375.1</v>
      </c>
      <c r="O18" s="10">
        <f>M18*N18</f>
        <v>105028</v>
      </c>
      <c r="P18" s="32"/>
      <c r="Q18" s="33"/>
    </row>
    <row r="19" spans="2:17" ht="14.25" customHeight="1" x14ac:dyDescent="0.25">
      <c r="B19" s="9">
        <v>16</v>
      </c>
      <c r="C19" s="14" t="s">
        <v>33</v>
      </c>
      <c r="D19" s="10" t="s">
        <v>1</v>
      </c>
      <c r="E19" s="20"/>
      <c r="F19" s="18"/>
      <c r="G19" s="3"/>
      <c r="H19" s="4"/>
      <c r="I19" s="5"/>
      <c r="J19" s="6"/>
      <c r="K19" s="7"/>
      <c r="L19" s="8">
        <v>240</v>
      </c>
      <c r="M19" s="10">
        <v>240</v>
      </c>
      <c r="N19" s="10">
        <v>225.97</v>
      </c>
      <c r="O19" s="10">
        <f>M19*N19</f>
        <v>54232.800000000003</v>
      </c>
      <c r="P19" s="32"/>
      <c r="Q19" s="33"/>
    </row>
    <row r="20" spans="2:17" ht="15.75" customHeight="1" x14ac:dyDescent="0.25">
      <c r="B20" s="9">
        <v>17</v>
      </c>
      <c r="C20" s="14" t="s">
        <v>19</v>
      </c>
      <c r="D20" s="15" t="s">
        <v>1</v>
      </c>
      <c r="E20" s="20"/>
      <c r="F20" s="18"/>
      <c r="G20" s="3">
        <v>10</v>
      </c>
      <c r="H20" s="4">
        <v>100</v>
      </c>
      <c r="I20" s="5">
        <v>50</v>
      </c>
      <c r="J20" s="6"/>
      <c r="K20" s="7">
        <v>20</v>
      </c>
      <c r="L20" s="8"/>
      <c r="M20" s="10">
        <v>180</v>
      </c>
      <c r="N20" s="10">
        <v>32.229999999999997</v>
      </c>
      <c r="O20" s="10">
        <f>M20*N20</f>
        <v>5801.4</v>
      </c>
    </row>
    <row r="21" spans="2:17" ht="16.5" customHeight="1" x14ac:dyDescent="0.25">
      <c r="B21" s="9">
        <v>18</v>
      </c>
      <c r="C21" s="14" t="s">
        <v>20</v>
      </c>
      <c r="D21" s="10" t="s">
        <v>1</v>
      </c>
      <c r="E21" s="20"/>
      <c r="F21" s="18"/>
      <c r="G21" s="3"/>
      <c r="H21" s="4"/>
      <c r="I21" s="5"/>
      <c r="J21" s="6"/>
      <c r="K21" s="7"/>
      <c r="L21" s="8">
        <v>1016</v>
      </c>
      <c r="M21" s="10">
        <v>1016</v>
      </c>
      <c r="N21" s="10">
        <v>335.41</v>
      </c>
      <c r="O21" s="10">
        <f>M21*N21</f>
        <v>340776.56</v>
      </c>
    </row>
    <row r="22" spans="2:17" x14ac:dyDescent="0.25"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7">
        <f>SUM(M4:M21)</f>
        <v>4261</v>
      </c>
      <c r="N22" s="37">
        <f>SUM(N4:N21)</f>
        <v>29074.05</v>
      </c>
      <c r="O22" s="38">
        <f>SUM(O4:O21)</f>
        <v>2806567.6099999994</v>
      </c>
    </row>
    <row r="27" spans="2:17" x14ac:dyDescent="0.25"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</row>
    <row r="28" spans="2:17" x14ac:dyDescent="0.25"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</row>
    <row r="29" spans="2:17" x14ac:dyDescent="0.25"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</row>
    <row r="30" spans="2:17" x14ac:dyDescent="0.25"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</row>
    <row r="31" spans="2:17" x14ac:dyDescent="0.25"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</row>
    <row r="32" spans="2:17" x14ac:dyDescent="0.25"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</row>
    <row r="33" spans="3:15" x14ac:dyDescent="0.25"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</row>
    <row r="34" spans="3:15" x14ac:dyDescent="0.25"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</row>
    <row r="35" spans="3:15" x14ac:dyDescent="0.25">
      <c r="C35" s="36"/>
      <c r="M35" s="36"/>
    </row>
    <row r="36" spans="3:15" x14ac:dyDescent="0.25">
      <c r="C36" s="36"/>
      <c r="M36" s="36"/>
    </row>
    <row r="37" spans="3:15" x14ac:dyDescent="0.25">
      <c r="C37" s="36"/>
      <c r="M37" s="36"/>
    </row>
    <row r="38" spans="3:15" x14ac:dyDescent="0.25">
      <c r="C38" s="36"/>
      <c r="M38" s="36"/>
    </row>
    <row r="39" spans="3:15" x14ac:dyDescent="0.25">
      <c r="C39" s="36"/>
      <c r="M39" s="36"/>
    </row>
  </sheetData>
  <mergeCells count="1">
    <mergeCell ref="D1:O2"/>
  </mergeCells>
  <pageMargins left="0.11811023622047245" right="0.11811023622047245" top="0.19685039370078741" bottom="0.15748031496062992" header="0.19685039370078741" footer="0.1574803149606299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2021-02-15T10:40:21Z</dcterms:modified>
</cp:coreProperties>
</file>