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ИМН" sheetId="1" r:id="rId1"/>
    <sheet name="Реагенты" sheetId="2" r:id="rId2"/>
  </sheets>
  <calcPr calcId="152511"/>
</workbook>
</file>

<file path=xl/calcChain.xml><?xml version="1.0" encoding="utf-8"?>
<calcChain xmlns="http://schemas.openxmlformats.org/spreadsheetml/2006/main">
  <c r="G53" i="1" l="1"/>
  <c r="G20" i="2" l="1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D21" i="2" l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16" i="1"/>
  <c r="G15" i="1"/>
  <c r="G14" i="1"/>
  <c r="G13" i="1"/>
  <c r="G12" i="1"/>
  <c r="G23" i="1"/>
  <c r="G22" i="1"/>
  <c r="G21" i="1"/>
  <c r="G20" i="1"/>
  <c r="G19" i="1"/>
  <c r="G18" i="1"/>
  <c r="G17" i="1"/>
  <c r="G11" i="1"/>
  <c r="G10" i="1"/>
  <c r="G9" i="1"/>
  <c r="G80" i="1" l="1"/>
</calcChain>
</file>

<file path=xl/sharedStrings.xml><?xml version="1.0" encoding="utf-8"?>
<sst xmlns="http://schemas.openxmlformats.org/spreadsheetml/2006/main" count="215" uniqueCount="135">
  <si>
    <t>№ п/п</t>
  </si>
  <si>
    <t>Ед. изм.</t>
  </si>
  <si>
    <t xml:space="preserve">Медицинские изделия (ИМН) </t>
  </si>
  <si>
    <t>пар</t>
  </si>
  <si>
    <t>шт</t>
  </si>
  <si>
    <t>Контейнер для утилизации медицинских отходов(КБУ)кл Б 30 л</t>
  </si>
  <si>
    <t>Вата нестерильная 100г.</t>
  </si>
  <si>
    <t>уп</t>
  </si>
  <si>
    <t xml:space="preserve">Марля медицинская х/б отбеленная плотность36г/м2 </t>
  </si>
  <si>
    <t>метр</t>
  </si>
  <si>
    <t>Шприцы 5,0</t>
  </si>
  <si>
    <t>Шприцы 20,0</t>
  </si>
  <si>
    <t>Игла бабочка 24G</t>
  </si>
  <si>
    <t>Игла бабочка 23G</t>
  </si>
  <si>
    <t>Система для инфузий стерильная одноразовая</t>
  </si>
  <si>
    <t>Система трансфузионная для переливания  крови и кровезаменителей ПК  с пластиковым шипом</t>
  </si>
  <si>
    <t>Спиртовые салфетки стерильные однократного применения 65*56 № 100</t>
  </si>
  <si>
    <t>Канюля назальная для подачи кислорода взрослая 2100 мм</t>
  </si>
  <si>
    <t>Канюля назальная для подачи кислорода детская 1500 мм</t>
  </si>
  <si>
    <t>Катетер Фоллея № 16, 20</t>
  </si>
  <si>
    <t>Кислородные маски взрослые L</t>
  </si>
  <si>
    <t>Кислородные маски детсие M</t>
  </si>
  <si>
    <t>Таблица Сивцева</t>
  </si>
  <si>
    <t>Канюля внутривенная с катетером №14</t>
  </si>
  <si>
    <t>Канюля внутривенная с катетером №16</t>
  </si>
  <si>
    <t>Канюля внутривенная с катетером №18</t>
  </si>
  <si>
    <t>Канюля внутривенная с катетером № 20</t>
  </si>
  <si>
    <t>Канюля внутривенная с катетером № 22</t>
  </si>
  <si>
    <t>Канюля внутривенная с катетером № 24</t>
  </si>
  <si>
    <t>Роторасширитель с кремальерой 190мм</t>
  </si>
  <si>
    <t>Фильтр к коробке КСКФ -3  14см</t>
  </si>
  <si>
    <t>Комплект иммобилизирующих воротников для детей и взрослых(Воротник Шанца) Variteks (модель 203)</t>
  </si>
  <si>
    <t>Зеркало желобоватое с подьемниками размер S</t>
  </si>
  <si>
    <t>Стетоскоп акушерский деревянный</t>
  </si>
  <si>
    <t>Сантиметровая лента для измерения талии</t>
  </si>
  <si>
    <t>Клеенка медицинская</t>
  </si>
  <si>
    <t>Жгут кровоостанавливающий венозный ЖВ -01</t>
  </si>
  <si>
    <t>Жгут  венозный (автоматический)</t>
  </si>
  <si>
    <t>Контейнер для сбора мокроты 60 мл</t>
  </si>
  <si>
    <t>Спейсер(аппарат для распыления аэрозольных растворов)</t>
  </si>
  <si>
    <t>Городская поликлиника № 11 г.Нур-Султан</t>
  </si>
  <si>
    <t>Лейкопластырь гипоаллергенный 2,5см*5  бумажная основа</t>
  </si>
  <si>
    <t>Мочеприемник медицинский 2 литр с клапаном</t>
  </si>
  <si>
    <t>Зажим изогнутый кровоостанавливающий тип "Москит" 100мм</t>
  </si>
  <si>
    <t>Бахилы медицинские</t>
  </si>
  <si>
    <t>Термометр для холодильника ТC-7-М1</t>
  </si>
  <si>
    <t>Емкость для хранения термометров EXT</t>
  </si>
  <si>
    <t>Груша для отсасывания слизи назальный аспиратор для новорожденных</t>
  </si>
  <si>
    <t>Сумма</t>
  </si>
  <si>
    <t>Цена</t>
  </si>
  <si>
    <t>Скальпель хирургический № 11 размер</t>
  </si>
  <si>
    <t>Термометр для измерения температуры тела электронный Biotherm Budget Digital  Biola</t>
  </si>
  <si>
    <t>Тонометр для детей с манжетой CS Medica CS-106</t>
  </si>
  <si>
    <t>Колво</t>
  </si>
  <si>
    <t>Пинцет анатомический глазной,прямой</t>
  </si>
  <si>
    <t>Пинцет ушной горизонтально-изогнутый, анатомический 150 мм (34-5556R)</t>
  </si>
  <si>
    <t>Пинцет из нержавеющей стали,прямой 150мм</t>
  </si>
  <si>
    <t>Ножницы глазные для снятия швов остроконечные, прямые 110мм Н-56</t>
  </si>
  <si>
    <t>Пуговчатый зонд  хирургический 2-хсторонний 160х1,5 ЗН-10П</t>
  </si>
  <si>
    <t>Cтетоскоп медицинский Biotone Rappoport  Biola</t>
  </si>
  <si>
    <t>Фильтр к коробке КСКФ -3  11см</t>
  </si>
  <si>
    <t>Фильтр к коробке КСКФ -3  20см</t>
  </si>
  <si>
    <t>Крафт бумага мешочная в рулоне,ширина 106см,намотка - 100м(78г/м2) Котлас</t>
  </si>
  <si>
    <t>Электроды для ЭКГ  для взрослых  Farum REF CES - 50A</t>
  </si>
  <si>
    <t>Лоток медицинский прямоугольный эмалированный 300х250х31</t>
  </si>
  <si>
    <t>Углетканевые электроды для электрофореза в ассортименте 80х120</t>
  </si>
  <si>
    <t>Щипцы Вольфа (гипсовый  отгиб)</t>
  </si>
  <si>
    <t>Зажим хирургический к/о зубчатый в/и 240</t>
  </si>
  <si>
    <r>
      <t>Пульсоксиметр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AFK YK009</t>
    </r>
  </si>
  <si>
    <t>Емкость контейнер класса В(опасные отходы) для сбора острого инструментария (одноразовый) 5л</t>
  </si>
  <si>
    <t>Термобумага Nihon Kohden110*140*142 №52</t>
  </si>
  <si>
    <t>уп.</t>
  </si>
  <si>
    <t>Ёмкость с крышкой для перевязочного материала Bochem (высота 20 мм, диаметр 80 мм, тип 1)</t>
  </si>
  <si>
    <t>Насадки для тубуса (каждый по 4 штук: для ухо, нос, горло)</t>
  </si>
  <si>
    <t>Рассасывающая нить Викрол 2/0 metric 3 75см игла 26 мм 1/2 Футберг № 25</t>
  </si>
  <si>
    <t>Рассасывающая нить Викрол 3/0 metric 2 75см  игла 26 мм 1/2 Футберг № 25</t>
  </si>
  <si>
    <t>Рассасывающая нить Викрол 4/0 metric1,5 75см игла 20 мм 1/2 Футберг № 25</t>
  </si>
  <si>
    <t>Капрон 2/0 №12</t>
  </si>
  <si>
    <t>Капрон 3/0 № 12</t>
  </si>
  <si>
    <t xml:space="preserve">Наименование </t>
  </si>
  <si>
    <t>№ Лота</t>
  </si>
  <si>
    <t xml:space="preserve">Торговое наименование, Реагенты
</t>
  </si>
  <si>
    <t xml:space="preserve">Лек.форма
</t>
  </si>
  <si>
    <t xml:space="preserve">Ед.изм
</t>
  </si>
  <si>
    <t xml:space="preserve">Цена
</t>
  </si>
  <si>
    <t xml:space="preserve">Кол-во
</t>
  </si>
  <si>
    <t>Сумма, тенге</t>
  </si>
  <si>
    <t xml:space="preserve">Лизирующий раствор STROMATOLYSER-4DL FFD-220A  2l х1 REF 054-3321-2  (Sysmex Corporation, Япония)                                       </t>
  </si>
  <si>
    <t>FFD-220A 2L*1</t>
  </si>
  <si>
    <t>упак</t>
  </si>
  <si>
    <t xml:space="preserve">Лизирующий раствор STROMATOLYSER-4DS FFS-800C 42mlх1 REF 054-3331-0  (Sysmex Corporation, Япония)                                </t>
  </si>
  <si>
    <t>FFS-800C 42ml*1</t>
  </si>
  <si>
    <t>Лизирующий раствор SLS SULFOLYSER 500mlх1 REF 054-3351-4  (Sysmex Corporation, Япония)</t>
  </si>
  <si>
    <t>500ml*1</t>
  </si>
  <si>
    <t>Изотонический разбавитель (20л/уп) cellpack pk-20L;  /РК-МТ-7№010850 от 04.02.2013г./"Sysmex Corportion" Япония</t>
  </si>
  <si>
    <t>20L</t>
  </si>
  <si>
    <t xml:space="preserve">Cellclean CL-50 REF 834-0162-1 50 ml </t>
  </si>
  <si>
    <t xml:space="preserve">50ml </t>
  </si>
  <si>
    <t>Контрольная кровь E-CHECK-XS  1.5ml 3ур /РК-МТ-7№010387от19.10.2012г./"Sysmex Corportion" Япония</t>
  </si>
  <si>
    <t>Контрольная кровь 3 уровня по 1,5 мл,для определения контроль крови</t>
  </si>
  <si>
    <t>Услуга по проведению межлабораторных сличительных испытаний общего анализа крови(16 показателей) для 3dif анализаторов - 2 цикла</t>
  </si>
  <si>
    <t>Контрольные материалы по внешней оценке качества гематологических исследований</t>
  </si>
  <si>
    <t>услуга</t>
  </si>
  <si>
    <t>Эозин метиленовый синий по Май -Грюнвельду</t>
  </si>
  <si>
    <t>Краска в бутыле</t>
  </si>
  <si>
    <t>литр</t>
  </si>
  <si>
    <t>Пробирка лабораторная по ТУ 9461-008-52876351-2008, центрифужная град. П-1-10-0,2 (ПЦГ) ХС, ГОСТ-1770-74</t>
  </si>
  <si>
    <t>мерные</t>
  </si>
  <si>
    <t>Карандаш (Vitrograf-маркер)по стеклу красный</t>
  </si>
  <si>
    <t>синие,красные карандаши</t>
  </si>
  <si>
    <t>Cмесь Ларионова</t>
  </si>
  <si>
    <t>реактив для определения белка в моче</t>
  </si>
  <si>
    <t>Набор для исследования кала по Като</t>
  </si>
  <si>
    <t>для окраски препаратов</t>
  </si>
  <si>
    <t>набор</t>
  </si>
  <si>
    <t>Фильтровальная бумага</t>
  </si>
  <si>
    <t>идет рулоном, пачкой</t>
  </si>
  <si>
    <t>Цоликлон Анти-Д Супер, 100 доз,10 мл 1фл;/РК-ИМН-5№014236 от 19.02.2015г../Медиклон,Россия/</t>
  </si>
  <si>
    <t>реагент</t>
  </si>
  <si>
    <t>набор - 10фл</t>
  </si>
  <si>
    <t>Эритротест ЦоликлонАнти-А</t>
  </si>
  <si>
    <t>для определения группы крови</t>
  </si>
  <si>
    <t>Эритротест ЦоликлонАнти-В</t>
  </si>
  <si>
    <t>Итого</t>
  </si>
  <si>
    <t>фл.</t>
  </si>
  <si>
    <t>Срок поставки товара</t>
  </si>
  <si>
    <t>в течении 15 календарных дней по заявке заказчика</t>
  </si>
  <si>
    <t>Воздуховод направляющий № 1 70 мм белый</t>
  </si>
  <si>
    <t>Воздуховод направляющий № 2 80 мм зеленый</t>
  </si>
  <si>
    <t>Шприц Жане 150 мл</t>
  </si>
  <si>
    <t>приложение №1 к объявлению от 02.03.2021 г.</t>
  </si>
  <si>
    <t>Приложение №1 к объявлению от 02.03.2021 г.</t>
  </si>
  <si>
    <t>Контейнер лабораторный для взятия проб 120 мл с завинч.крышкой,стер,инд.уп</t>
  </si>
  <si>
    <t>Для забора общего анализа</t>
  </si>
  <si>
    <t>Мешок Амбу взрослый многоразовый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</si>
</sst>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5" fillId="0" borderId="0"/>
    <xf numFmtId="0" fontId="16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14" fontId="4" fillId="2" borderId="1" xfId="0" applyNumberFormat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/>
    </xf>
    <xf numFmtId="0" fontId="7" fillId="0" borderId="1" xfId="1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left" vertical="top" wrapText="1"/>
    </xf>
    <xf numFmtId="0" fontId="10" fillId="0" borderId="1" xfId="0" applyFont="1" applyBorder="1"/>
    <xf numFmtId="0" fontId="10" fillId="3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/>
    <xf numFmtId="0" fontId="10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0" fontId="10" fillId="0" borderId="3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/>
    </xf>
    <xf numFmtId="0" fontId="1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13" fillId="0" borderId="0" xfId="0" applyFont="1"/>
    <xf numFmtId="0" fontId="9" fillId="3" borderId="1" xfId="0" applyFont="1" applyFill="1" applyBorder="1" applyAlignment="1">
      <alignment vertical="top" wrapText="1"/>
    </xf>
    <xf numFmtId="2" fontId="0" fillId="0" borderId="0" xfId="0" applyNumberFormat="1"/>
    <xf numFmtId="2" fontId="0" fillId="2" borderId="1" xfId="0" applyNumberFormat="1" applyFill="1" applyBorder="1" applyAlignment="1">
      <alignment horizontal="right" vertical="top"/>
    </xf>
    <xf numFmtId="2" fontId="8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6" fillId="4" borderId="1" xfId="2" applyNumberFormat="1" applyFont="1" applyFill="1" applyBorder="1" applyAlignment="1">
      <alignment horizontal="center" vertical="center" wrapText="1"/>
    </xf>
    <xf numFmtId="2" fontId="6" fillId="4" borderId="1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0" borderId="1" xfId="2" applyNumberFormat="1" applyFont="1" applyBorder="1" applyAlignment="1">
      <alignment horizontal="center" vertical="center" wrapText="1"/>
    </xf>
    <xf numFmtId="0" fontId="17" fillId="3" borderId="1" xfId="2" applyNumberFormat="1" applyFont="1" applyFill="1" applyBorder="1" applyAlignment="1">
      <alignment horizontal="center" vertical="center" wrapText="1"/>
    </xf>
    <xf numFmtId="0" fontId="17" fillId="3" borderId="1" xfId="3" applyNumberFormat="1" applyFont="1" applyFill="1" applyBorder="1" applyAlignment="1">
      <alignment horizontal="center" vertical="center" wrapText="1"/>
    </xf>
    <xf numFmtId="2" fontId="17" fillId="0" borderId="1" xfId="2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3" borderId="1" xfId="4" applyNumberFormat="1" applyFont="1" applyFill="1" applyBorder="1" applyAlignment="1">
      <alignment horizontal="center" vertical="center" wrapText="1"/>
    </xf>
    <xf numFmtId="0" fontId="17" fillId="3" borderId="1" xfId="5" applyNumberFormat="1" applyFont="1" applyFill="1" applyBorder="1" applyAlignment="1">
      <alignment horizontal="center" vertical="center" wrapText="1"/>
    </xf>
    <xf numFmtId="0" fontId="17" fillId="0" borderId="1" xfId="4" applyNumberFormat="1" applyFont="1" applyFill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9" fillId="0" borderId="0" xfId="2" applyNumberFormat="1" applyFont="1" applyBorder="1" applyAlignment="1">
      <alignment horizontal="center" vertical="center" wrapText="1"/>
    </xf>
    <xf numFmtId="2" fontId="19" fillId="0" borderId="0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6">
    <cellStyle name="Обычный" xfId="0" builtinId="0"/>
    <cellStyle name="Обычный 11" xfId="2"/>
    <cellStyle name="Обычный 5 3" xfId="4"/>
    <cellStyle name="Обычный 7 3" xfId="5"/>
    <cellStyle name="Обычный 9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4"/>
  <sheetViews>
    <sheetView topLeftCell="A63" zoomScale="85" zoomScaleNormal="85" workbookViewId="0">
      <selection activeCell="H9" sqref="H9:J79"/>
    </sheetView>
  </sheetViews>
  <sheetFormatPr defaultRowHeight="15" x14ac:dyDescent="0.25"/>
  <cols>
    <col min="1" max="1" width="6.28515625" customWidth="1"/>
    <col min="2" max="2" width="4.5703125" customWidth="1"/>
    <col min="3" max="3" width="51.42578125" customWidth="1"/>
    <col min="4" max="4" width="6.7109375" customWidth="1"/>
    <col min="5" max="5" width="7" customWidth="1"/>
    <col min="6" max="6" width="9.140625" customWidth="1"/>
    <col min="7" max="7" width="12.7109375" style="32" customWidth="1"/>
  </cols>
  <sheetData>
    <row r="1" spans="2:10" hidden="1" x14ac:dyDescent="0.25"/>
    <row r="2" spans="2:10" hidden="1" x14ac:dyDescent="0.25"/>
    <row r="3" spans="2:10" hidden="1" x14ac:dyDescent="0.25"/>
    <row r="4" spans="2:10" ht="18.75" customHeight="1" x14ac:dyDescent="0.3">
      <c r="C4" s="53" t="s">
        <v>40</v>
      </c>
      <c r="D4" s="1"/>
      <c r="E4" s="52" t="s">
        <v>130</v>
      </c>
      <c r="F4" s="52"/>
      <c r="G4" s="52"/>
    </row>
    <row r="5" spans="2:10" ht="9" customHeight="1" x14ac:dyDescent="0.3">
      <c r="C5" s="53"/>
      <c r="D5" s="1"/>
      <c r="E5" s="52"/>
      <c r="F5" s="52"/>
      <c r="G5" s="52"/>
    </row>
    <row r="6" spans="2:10" ht="15" customHeight="1" x14ac:dyDescent="0.25">
      <c r="B6" s="54" t="s">
        <v>0</v>
      </c>
      <c r="C6" s="55" t="s">
        <v>79</v>
      </c>
      <c r="D6" s="59" t="s">
        <v>1</v>
      </c>
      <c r="E6" s="24" t="s">
        <v>53</v>
      </c>
      <c r="F6" s="24" t="s">
        <v>49</v>
      </c>
      <c r="G6" s="57" t="s">
        <v>48</v>
      </c>
      <c r="H6" s="65" t="s">
        <v>125</v>
      </c>
      <c r="I6" s="66"/>
      <c r="J6" s="66"/>
    </row>
    <row r="7" spans="2:10" ht="15" customHeight="1" x14ac:dyDescent="0.25">
      <c r="B7" s="54"/>
      <c r="C7" s="56"/>
      <c r="D7" s="60"/>
      <c r="E7" s="25"/>
      <c r="F7" s="25"/>
      <c r="G7" s="58"/>
      <c r="H7" s="65"/>
      <c r="I7" s="66"/>
      <c r="J7" s="66"/>
    </row>
    <row r="8" spans="2:10" ht="18.75" customHeight="1" x14ac:dyDescent="0.25">
      <c r="B8" s="2"/>
      <c r="C8" s="3" t="s">
        <v>2</v>
      </c>
      <c r="D8" s="4"/>
      <c r="E8" s="4"/>
      <c r="F8" s="4"/>
      <c r="G8" s="33"/>
      <c r="H8" s="65"/>
      <c r="I8" s="66"/>
      <c r="J8" s="66"/>
    </row>
    <row r="9" spans="2:10" ht="15.75" customHeight="1" x14ac:dyDescent="0.25">
      <c r="B9" s="5">
        <v>1</v>
      </c>
      <c r="C9" s="9" t="s">
        <v>44</v>
      </c>
      <c r="D9" s="6" t="s">
        <v>3</v>
      </c>
      <c r="E9" s="6">
        <v>25000</v>
      </c>
      <c r="F9" s="6">
        <v>10</v>
      </c>
      <c r="G9" s="34">
        <f t="shared" ref="G9:G26" si="0">E9*F9</f>
        <v>250000</v>
      </c>
      <c r="H9" s="67" t="s">
        <v>126</v>
      </c>
      <c r="I9" s="68"/>
      <c r="J9" s="68"/>
    </row>
    <row r="10" spans="2:10" ht="32.25" customHeight="1" x14ac:dyDescent="0.25">
      <c r="B10" s="5">
        <v>2</v>
      </c>
      <c r="C10" s="10" t="s">
        <v>5</v>
      </c>
      <c r="D10" s="6" t="s">
        <v>4</v>
      </c>
      <c r="E10" s="22">
        <v>2</v>
      </c>
      <c r="F10" s="22">
        <v>1000</v>
      </c>
      <c r="G10" s="34">
        <f t="shared" si="0"/>
        <v>2000</v>
      </c>
      <c r="H10" s="67"/>
      <c r="I10" s="68"/>
      <c r="J10" s="68"/>
    </row>
    <row r="11" spans="2:10" ht="29.25" customHeight="1" x14ac:dyDescent="0.25">
      <c r="B11" s="5">
        <v>3</v>
      </c>
      <c r="C11" s="10" t="s">
        <v>69</v>
      </c>
      <c r="D11" s="6" t="s">
        <v>4</v>
      </c>
      <c r="E11" s="22">
        <v>100</v>
      </c>
      <c r="F11" s="22">
        <v>153</v>
      </c>
      <c r="G11" s="34">
        <f t="shared" si="0"/>
        <v>15300</v>
      </c>
      <c r="H11" s="67"/>
      <c r="I11" s="68"/>
      <c r="J11" s="68"/>
    </row>
    <row r="12" spans="2:10" ht="15.75" customHeight="1" x14ac:dyDescent="0.25">
      <c r="B12" s="5">
        <v>4</v>
      </c>
      <c r="C12" s="11" t="s">
        <v>6</v>
      </c>
      <c r="D12" s="7" t="s">
        <v>7</v>
      </c>
      <c r="E12" s="22">
        <v>300</v>
      </c>
      <c r="F12" s="22">
        <v>210</v>
      </c>
      <c r="G12" s="34">
        <f t="shared" si="0"/>
        <v>63000</v>
      </c>
      <c r="H12" s="67"/>
      <c r="I12" s="68"/>
      <c r="J12" s="68"/>
    </row>
    <row r="13" spans="2:10" ht="30" customHeight="1" x14ac:dyDescent="0.25">
      <c r="B13" s="5">
        <v>5</v>
      </c>
      <c r="C13" s="12" t="s">
        <v>8</v>
      </c>
      <c r="D13" s="6" t="s">
        <v>9</v>
      </c>
      <c r="E13" s="22">
        <v>500</v>
      </c>
      <c r="F13" s="22">
        <v>120</v>
      </c>
      <c r="G13" s="34">
        <f t="shared" si="0"/>
        <v>60000</v>
      </c>
      <c r="H13" s="67"/>
      <c r="I13" s="68"/>
      <c r="J13" s="68"/>
    </row>
    <row r="14" spans="2:10" ht="30" customHeight="1" x14ac:dyDescent="0.25">
      <c r="B14" s="5">
        <v>6</v>
      </c>
      <c r="C14" s="13" t="s">
        <v>41</v>
      </c>
      <c r="D14" s="7" t="s">
        <v>4</v>
      </c>
      <c r="E14" s="22">
        <v>2000</v>
      </c>
      <c r="F14" s="22">
        <v>223.04</v>
      </c>
      <c r="G14" s="34">
        <f t="shared" si="0"/>
        <v>446080</v>
      </c>
      <c r="H14" s="67"/>
      <c r="I14" s="68"/>
      <c r="J14" s="68"/>
    </row>
    <row r="15" spans="2:10" ht="15.75" customHeight="1" x14ac:dyDescent="0.25">
      <c r="B15" s="5">
        <v>7</v>
      </c>
      <c r="C15" s="11" t="s">
        <v>127</v>
      </c>
      <c r="D15" s="7" t="s">
        <v>4</v>
      </c>
      <c r="E15" s="22">
        <v>1</v>
      </c>
      <c r="F15" s="22">
        <v>250</v>
      </c>
      <c r="G15" s="34">
        <f t="shared" si="0"/>
        <v>250</v>
      </c>
      <c r="H15" s="67"/>
      <c r="I15" s="68"/>
      <c r="J15" s="68"/>
    </row>
    <row r="16" spans="2:10" ht="17.25" customHeight="1" x14ac:dyDescent="0.25">
      <c r="B16" s="5">
        <v>8</v>
      </c>
      <c r="C16" s="11" t="s">
        <v>128</v>
      </c>
      <c r="D16" s="7" t="s">
        <v>4</v>
      </c>
      <c r="E16" s="22">
        <v>1</v>
      </c>
      <c r="F16" s="22">
        <v>250</v>
      </c>
      <c r="G16" s="34">
        <f t="shared" si="0"/>
        <v>250</v>
      </c>
      <c r="H16" s="67"/>
      <c r="I16" s="68"/>
      <c r="J16" s="68"/>
    </row>
    <row r="17" spans="2:10" ht="16.5" customHeight="1" x14ac:dyDescent="0.25">
      <c r="B17" s="5">
        <v>9</v>
      </c>
      <c r="C17" s="13" t="s">
        <v>70</v>
      </c>
      <c r="D17" s="6" t="s">
        <v>7</v>
      </c>
      <c r="E17" s="22">
        <v>8</v>
      </c>
      <c r="F17" s="6">
        <v>600</v>
      </c>
      <c r="G17" s="34">
        <f t="shared" si="0"/>
        <v>4800</v>
      </c>
      <c r="H17" s="67"/>
      <c r="I17" s="68"/>
      <c r="J17" s="68"/>
    </row>
    <row r="18" spans="2:10" ht="27" customHeight="1" x14ac:dyDescent="0.25">
      <c r="B18" s="5">
        <v>10</v>
      </c>
      <c r="C18" s="13" t="s">
        <v>62</v>
      </c>
      <c r="D18" s="6" t="s">
        <v>7</v>
      </c>
      <c r="E18" s="22">
        <v>2</v>
      </c>
      <c r="F18" s="26">
        <v>6950</v>
      </c>
      <c r="G18" s="34">
        <f t="shared" si="0"/>
        <v>13900</v>
      </c>
      <c r="H18" s="67"/>
      <c r="I18" s="68"/>
      <c r="J18" s="68"/>
    </row>
    <row r="19" spans="2:10" ht="15.75" customHeight="1" x14ac:dyDescent="0.25">
      <c r="B19" s="5">
        <v>11</v>
      </c>
      <c r="C19" s="13" t="s">
        <v>134</v>
      </c>
      <c r="D19" s="7" t="s">
        <v>4</v>
      </c>
      <c r="E19" s="22">
        <v>2</v>
      </c>
      <c r="F19" s="22">
        <v>43000</v>
      </c>
      <c r="G19" s="34">
        <f t="shared" si="0"/>
        <v>86000</v>
      </c>
      <c r="H19" s="67"/>
      <c r="I19" s="68"/>
      <c r="J19" s="68"/>
    </row>
    <row r="20" spans="2:10" ht="29.25" customHeight="1" x14ac:dyDescent="0.25">
      <c r="B20" s="5">
        <v>12</v>
      </c>
      <c r="C20" s="13" t="s">
        <v>16</v>
      </c>
      <c r="D20" s="7" t="s">
        <v>7</v>
      </c>
      <c r="E20" s="22">
        <v>560</v>
      </c>
      <c r="F20" s="22">
        <v>18.66</v>
      </c>
      <c r="G20" s="34">
        <f t="shared" si="0"/>
        <v>10449.6</v>
      </c>
      <c r="H20" s="67"/>
      <c r="I20" s="68"/>
      <c r="J20" s="68"/>
    </row>
    <row r="21" spans="2:10" ht="15.75" x14ac:dyDescent="0.25">
      <c r="B21" s="5">
        <v>13</v>
      </c>
      <c r="C21" s="14" t="s">
        <v>10</v>
      </c>
      <c r="D21" s="7" t="s">
        <v>4</v>
      </c>
      <c r="E21" s="22">
        <v>17760</v>
      </c>
      <c r="F21" s="22">
        <v>17</v>
      </c>
      <c r="G21" s="34">
        <f t="shared" si="0"/>
        <v>301920</v>
      </c>
      <c r="H21" s="67"/>
      <c r="I21" s="68"/>
      <c r="J21" s="68"/>
    </row>
    <row r="22" spans="2:10" ht="15.75" x14ac:dyDescent="0.25">
      <c r="B22" s="5">
        <v>14</v>
      </c>
      <c r="C22" s="14" t="s">
        <v>11</v>
      </c>
      <c r="D22" s="7" t="s">
        <v>4</v>
      </c>
      <c r="E22" s="22">
        <v>2100</v>
      </c>
      <c r="F22" s="22">
        <v>36</v>
      </c>
      <c r="G22" s="34">
        <f t="shared" si="0"/>
        <v>75600</v>
      </c>
      <c r="H22" s="67"/>
      <c r="I22" s="68"/>
      <c r="J22" s="68"/>
    </row>
    <row r="23" spans="2:10" ht="15.75" x14ac:dyDescent="0.25">
      <c r="B23" s="5">
        <v>15</v>
      </c>
      <c r="C23" s="14" t="s">
        <v>129</v>
      </c>
      <c r="D23" s="7" t="s">
        <v>4</v>
      </c>
      <c r="E23" s="22">
        <v>20</v>
      </c>
      <c r="F23" s="22">
        <v>565</v>
      </c>
      <c r="G23" s="34">
        <f t="shared" si="0"/>
        <v>11300</v>
      </c>
      <c r="H23" s="67"/>
      <c r="I23" s="68"/>
      <c r="J23" s="68"/>
    </row>
    <row r="24" spans="2:10" ht="15.75" x14ac:dyDescent="0.25">
      <c r="B24" s="5">
        <v>16</v>
      </c>
      <c r="C24" s="14" t="s">
        <v>12</v>
      </c>
      <c r="D24" s="7" t="s">
        <v>4</v>
      </c>
      <c r="E24" s="22">
        <v>625</v>
      </c>
      <c r="F24" s="22">
        <v>33.4</v>
      </c>
      <c r="G24" s="34">
        <f t="shared" si="0"/>
        <v>20875</v>
      </c>
      <c r="H24" s="67"/>
      <c r="I24" s="68"/>
      <c r="J24" s="68"/>
    </row>
    <row r="25" spans="2:10" ht="15.75" x14ac:dyDescent="0.25">
      <c r="B25" s="5">
        <v>17</v>
      </c>
      <c r="C25" s="14" t="s">
        <v>13</v>
      </c>
      <c r="D25" s="7" t="s">
        <v>4</v>
      </c>
      <c r="E25" s="22">
        <v>25</v>
      </c>
      <c r="F25" s="22">
        <v>33.4</v>
      </c>
      <c r="G25" s="34">
        <f t="shared" si="0"/>
        <v>835</v>
      </c>
      <c r="H25" s="67"/>
      <c r="I25" s="68"/>
      <c r="J25" s="68"/>
    </row>
    <row r="26" spans="2:10" ht="15.75" customHeight="1" x14ac:dyDescent="0.25">
      <c r="B26" s="5">
        <v>18</v>
      </c>
      <c r="C26" s="11" t="s">
        <v>14</v>
      </c>
      <c r="D26" s="6" t="s">
        <v>4</v>
      </c>
      <c r="E26" s="22">
        <v>7000</v>
      </c>
      <c r="F26" s="22">
        <v>65</v>
      </c>
      <c r="G26" s="34">
        <f t="shared" si="0"/>
        <v>455000</v>
      </c>
      <c r="H26" s="67"/>
      <c r="I26" s="68"/>
      <c r="J26" s="68"/>
    </row>
    <row r="27" spans="2:10" ht="32.25" customHeight="1" x14ac:dyDescent="0.25">
      <c r="B27" s="5">
        <v>19</v>
      </c>
      <c r="C27" s="11" t="s">
        <v>15</v>
      </c>
      <c r="D27" s="7" t="s">
        <v>4</v>
      </c>
      <c r="E27" s="22">
        <v>4</v>
      </c>
      <c r="F27" s="22">
        <v>135</v>
      </c>
      <c r="G27" s="34">
        <f t="shared" ref="G27:G79" si="1">E27*F27</f>
        <v>540</v>
      </c>
      <c r="H27" s="67"/>
      <c r="I27" s="68"/>
      <c r="J27" s="68"/>
    </row>
    <row r="28" spans="2:10" ht="18.75" customHeight="1" x14ac:dyDescent="0.25">
      <c r="B28" s="5">
        <v>20</v>
      </c>
      <c r="C28" s="13" t="s">
        <v>20</v>
      </c>
      <c r="D28" s="6" t="s">
        <v>4</v>
      </c>
      <c r="E28" s="22">
        <v>5</v>
      </c>
      <c r="F28" s="22">
        <v>1500</v>
      </c>
      <c r="G28" s="34">
        <f t="shared" si="1"/>
        <v>7500</v>
      </c>
      <c r="H28" s="67"/>
      <c r="I28" s="68"/>
      <c r="J28" s="68"/>
    </row>
    <row r="29" spans="2:10" ht="16.5" customHeight="1" x14ac:dyDescent="0.25">
      <c r="B29" s="5">
        <v>21</v>
      </c>
      <c r="C29" s="13" t="s">
        <v>21</v>
      </c>
      <c r="D29" s="6" t="s">
        <v>4</v>
      </c>
      <c r="E29" s="22">
        <v>5</v>
      </c>
      <c r="F29" s="22">
        <v>1500</v>
      </c>
      <c r="G29" s="34">
        <f t="shared" si="1"/>
        <v>7500</v>
      </c>
      <c r="H29" s="67"/>
      <c r="I29" s="68"/>
      <c r="J29" s="68"/>
    </row>
    <row r="30" spans="2:10" ht="30" customHeight="1" x14ac:dyDescent="0.25">
      <c r="B30" s="5">
        <v>22</v>
      </c>
      <c r="C30" s="13" t="s">
        <v>17</v>
      </c>
      <c r="D30" s="6" t="s">
        <v>4</v>
      </c>
      <c r="E30" s="22">
        <v>2</v>
      </c>
      <c r="F30" s="22">
        <v>2100</v>
      </c>
      <c r="G30" s="34">
        <f t="shared" si="1"/>
        <v>4200</v>
      </c>
      <c r="H30" s="67"/>
      <c r="I30" s="68"/>
      <c r="J30" s="68"/>
    </row>
    <row r="31" spans="2:10" ht="29.25" customHeight="1" x14ac:dyDescent="0.25">
      <c r="B31" s="5">
        <v>23</v>
      </c>
      <c r="C31" s="13" t="s">
        <v>18</v>
      </c>
      <c r="D31" s="6" t="s">
        <v>4</v>
      </c>
      <c r="E31" s="22">
        <v>1</v>
      </c>
      <c r="F31" s="22">
        <v>400</v>
      </c>
      <c r="G31" s="34">
        <f t="shared" si="1"/>
        <v>400</v>
      </c>
      <c r="H31" s="67"/>
      <c r="I31" s="68"/>
      <c r="J31" s="68"/>
    </row>
    <row r="32" spans="2:10" ht="17.25" customHeight="1" x14ac:dyDescent="0.25">
      <c r="B32" s="5">
        <v>24</v>
      </c>
      <c r="C32" s="8" t="s">
        <v>23</v>
      </c>
      <c r="D32" s="6" t="s">
        <v>4</v>
      </c>
      <c r="E32" s="22">
        <v>55</v>
      </c>
      <c r="F32" s="22">
        <v>150</v>
      </c>
      <c r="G32" s="34">
        <f t="shared" si="1"/>
        <v>8250</v>
      </c>
      <c r="H32" s="67"/>
      <c r="I32" s="68"/>
      <c r="J32" s="68"/>
    </row>
    <row r="33" spans="2:10" ht="18" customHeight="1" x14ac:dyDescent="0.25">
      <c r="B33" s="5">
        <v>25</v>
      </c>
      <c r="C33" s="8" t="s">
        <v>24</v>
      </c>
      <c r="D33" s="6" t="s">
        <v>4</v>
      </c>
      <c r="E33" s="22">
        <v>61</v>
      </c>
      <c r="F33" s="22">
        <v>150</v>
      </c>
      <c r="G33" s="34">
        <f t="shared" si="1"/>
        <v>9150</v>
      </c>
      <c r="H33" s="67"/>
      <c r="I33" s="68"/>
      <c r="J33" s="68"/>
    </row>
    <row r="34" spans="2:10" ht="16.5" customHeight="1" x14ac:dyDescent="0.25">
      <c r="B34" s="5">
        <v>26</v>
      </c>
      <c r="C34" s="8" t="s">
        <v>25</v>
      </c>
      <c r="D34" s="6" t="s">
        <v>4</v>
      </c>
      <c r="E34" s="22">
        <v>6</v>
      </c>
      <c r="F34" s="22">
        <v>150</v>
      </c>
      <c r="G34" s="34">
        <f t="shared" si="1"/>
        <v>900</v>
      </c>
      <c r="H34" s="67"/>
      <c r="I34" s="68"/>
      <c r="J34" s="68"/>
    </row>
    <row r="35" spans="2:10" ht="16.5" customHeight="1" x14ac:dyDescent="0.25">
      <c r="B35" s="5">
        <v>27</v>
      </c>
      <c r="C35" s="8" t="s">
        <v>26</v>
      </c>
      <c r="D35" s="7" t="s">
        <v>4</v>
      </c>
      <c r="E35" s="22">
        <v>6</v>
      </c>
      <c r="F35" s="22">
        <v>150</v>
      </c>
      <c r="G35" s="34">
        <f t="shared" si="1"/>
        <v>900</v>
      </c>
      <c r="H35" s="67"/>
      <c r="I35" s="68"/>
      <c r="J35" s="68"/>
    </row>
    <row r="36" spans="2:10" ht="16.5" customHeight="1" x14ac:dyDescent="0.25">
      <c r="B36" s="5">
        <v>28</v>
      </c>
      <c r="C36" s="8" t="s">
        <v>27</v>
      </c>
      <c r="D36" s="6" t="s">
        <v>4</v>
      </c>
      <c r="E36" s="22">
        <v>6</v>
      </c>
      <c r="F36" s="22">
        <v>150</v>
      </c>
      <c r="G36" s="34">
        <f t="shared" si="1"/>
        <v>900</v>
      </c>
      <c r="H36" s="67"/>
      <c r="I36" s="68"/>
      <c r="J36" s="68"/>
    </row>
    <row r="37" spans="2:10" ht="16.5" customHeight="1" x14ac:dyDescent="0.25">
      <c r="B37" s="5">
        <v>29</v>
      </c>
      <c r="C37" s="8" t="s">
        <v>28</v>
      </c>
      <c r="D37" s="6" t="s">
        <v>4</v>
      </c>
      <c r="E37" s="22">
        <v>6</v>
      </c>
      <c r="F37" s="22">
        <v>150</v>
      </c>
      <c r="G37" s="34">
        <f t="shared" si="1"/>
        <v>900</v>
      </c>
      <c r="H37" s="67"/>
      <c r="I37" s="68"/>
      <c r="J37" s="68"/>
    </row>
    <row r="38" spans="2:10" ht="15.75" customHeight="1" x14ac:dyDescent="0.25">
      <c r="B38" s="5">
        <v>30</v>
      </c>
      <c r="C38" s="11" t="s">
        <v>42</v>
      </c>
      <c r="D38" s="6" t="s">
        <v>4</v>
      </c>
      <c r="E38" s="22">
        <v>10</v>
      </c>
      <c r="F38" s="22">
        <v>1300</v>
      </c>
      <c r="G38" s="34">
        <f t="shared" si="1"/>
        <v>13000</v>
      </c>
      <c r="H38" s="67"/>
      <c r="I38" s="68"/>
      <c r="J38" s="68"/>
    </row>
    <row r="39" spans="2:10" ht="15.75" customHeight="1" x14ac:dyDescent="0.25">
      <c r="B39" s="5">
        <v>31</v>
      </c>
      <c r="C39" s="13" t="s">
        <v>35</v>
      </c>
      <c r="D39" s="7" t="s">
        <v>9</v>
      </c>
      <c r="E39" s="22">
        <v>100</v>
      </c>
      <c r="F39" s="22">
        <v>700</v>
      </c>
      <c r="G39" s="34">
        <f t="shared" si="1"/>
        <v>70000</v>
      </c>
      <c r="H39" s="67"/>
      <c r="I39" s="68"/>
      <c r="J39" s="68"/>
    </row>
    <row r="40" spans="2:10" ht="14.25" customHeight="1" x14ac:dyDescent="0.25">
      <c r="B40" s="5">
        <v>32</v>
      </c>
      <c r="C40" s="15" t="s">
        <v>22</v>
      </c>
      <c r="D40" s="7" t="s">
        <v>4</v>
      </c>
      <c r="E40" s="22">
        <v>4</v>
      </c>
      <c r="F40" s="22">
        <v>800</v>
      </c>
      <c r="G40" s="34">
        <f t="shared" si="1"/>
        <v>3200</v>
      </c>
      <c r="H40" s="67"/>
      <c r="I40" s="68"/>
      <c r="J40" s="68"/>
    </row>
    <row r="41" spans="2:10" ht="30.75" customHeight="1" x14ac:dyDescent="0.25">
      <c r="B41" s="5">
        <v>33</v>
      </c>
      <c r="C41" s="31" t="s">
        <v>51</v>
      </c>
      <c r="D41" s="6" t="s">
        <v>4</v>
      </c>
      <c r="E41" s="22">
        <v>8</v>
      </c>
      <c r="F41" s="22">
        <v>1800</v>
      </c>
      <c r="G41" s="34">
        <f t="shared" si="1"/>
        <v>14400</v>
      </c>
      <c r="H41" s="67"/>
      <c r="I41" s="68"/>
      <c r="J41" s="68"/>
    </row>
    <row r="42" spans="2:10" ht="15.75" customHeight="1" x14ac:dyDescent="0.25">
      <c r="B42" s="5">
        <v>34</v>
      </c>
      <c r="C42" s="15" t="s">
        <v>45</v>
      </c>
      <c r="D42" s="7" t="s">
        <v>4</v>
      </c>
      <c r="E42" s="22">
        <v>4</v>
      </c>
      <c r="F42" s="22">
        <v>850</v>
      </c>
      <c r="G42" s="34">
        <f t="shared" si="1"/>
        <v>3400</v>
      </c>
      <c r="H42" s="67"/>
      <c r="I42" s="68"/>
      <c r="J42" s="68"/>
    </row>
    <row r="43" spans="2:10" ht="17.25" customHeight="1" x14ac:dyDescent="0.25">
      <c r="B43" s="5">
        <v>35</v>
      </c>
      <c r="C43" s="15" t="s">
        <v>46</v>
      </c>
      <c r="D43" s="7" t="s">
        <v>4</v>
      </c>
      <c r="E43" s="22">
        <v>35</v>
      </c>
      <c r="F43" s="22">
        <v>1800</v>
      </c>
      <c r="G43" s="34">
        <f t="shared" si="1"/>
        <v>63000</v>
      </c>
      <c r="H43" s="67"/>
      <c r="I43" s="68"/>
      <c r="J43" s="68"/>
    </row>
    <row r="44" spans="2:10" ht="30" customHeight="1" x14ac:dyDescent="0.25">
      <c r="B44" s="5">
        <v>36</v>
      </c>
      <c r="C44" s="12" t="s">
        <v>63</v>
      </c>
      <c r="D44" s="7" t="s">
        <v>4</v>
      </c>
      <c r="E44" s="7">
        <v>500</v>
      </c>
      <c r="F44" s="7">
        <v>65</v>
      </c>
      <c r="G44" s="34">
        <f t="shared" si="1"/>
        <v>32500</v>
      </c>
      <c r="H44" s="67"/>
      <c r="I44" s="68"/>
      <c r="J44" s="68"/>
    </row>
    <row r="45" spans="2:10" ht="18" customHeight="1" x14ac:dyDescent="0.25">
      <c r="B45" s="5">
        <v>37</v>
      </c>
      <c r="C45" s="13" t="s">
        <v>19</v>
      </c>
      <c r="D45" s="6" t="s">
        <v>4</v>
      </c>
      <c r="E45" s="22">
        <v>6</v>
      </c>
      <c r="F45" s="22">
        <v>283</v>
      </c>
      <c r="G45" s="34">
        <f t="shared" si="1"/>
        <v>1698</v>
      </c>
      <c r="H45" s="67"/>
      <c r="I45" s="68"/>
      <c r="J45" s="68"/>
    </row>
    <row r="46" spans="2:10" ht="18" customHeight="1" x14ac:dyDescent="0.25">
      <c r="B46" s="5">
        <v>38</v>
      </c>
      <c r="C46" s="13" t="s">
        <v>38</v>
      </c>
      <c r="D46" s="6" t="s">
        <v>4</v>
      </c>
      <c r="E46" s="22">
        <v>2100</v>
      </c>
      <c r="F46" s="22">
        <v>70</v>
      </c>
      <c r="G46" s="34">
        <f t="shared" si="1"/>
        <v>147000</v>
      </c>
      <c r="H46" s="67"/>
      <c r="I46" s="68"/>
      <c r="J46" s="68"/>
    </row>
    <row r="47" spans="2:10" ht="32.25" customHeight="1" x14ac:dyDescent="0.25">
      <c r="B47" s="5">
        <v>39</v>
      </c>
      <c r="C47" s="8" t="s">
        <v>47</v>
      </c>
      <c r="D47" s="6" t="s">
        <v>4</v>
      </c>
      <c r="E47" s="22">
        <v>3</v>
      </c>
      <c r="F47" s="22">
        <v>1200</v>
      </c>
      <c r="G47" s="34">
        <f t="shared" si="1"/>
        <v>3600</v>
      </c>
      <c r="H47" s="67"/>
      <c r="I47" s="68"/>
      <c r="J47" s="68"/>
    </row>
    <row r="48" spans="2:10" ht="17.25" customHeight="1" x14ac:dyDescent="0.25">
      <c r="B48" s="5">
        <v>40</v>
      </c>
      <c r="C48" s="13" t="s">
        <v>29</v>
      </c>
      <c r="D48" s="7" t="s">
        <v>4</v>
      </c>
      <c r="E48" s="22">
        <v>6</v>
      </c>
      <c r="F48" s="22">
        <v>18000</v>
      </c>
      <c r="G48" s="34">
        <f t="shared" si="1"/>
        <v>108000</v>
      </c>
      <c r="H48" s="67"/>
      <c r="I48" s="68"/>
      <c r="J48" s="68"/>
    </row>
    <row r="49" spans="2:10" ht="15.75" customHeight="1" x14ac:dyDescent="0.25">
      <c r="B49" s="5">
        <v>41</v>
      </c>
      <c r="C49" s="13" t="s">
        <v>30</v>
      </c>
      <c r="D49" s="6" t="s">
        <v>4</v>
      </c>
      <c r="E49" s="22">
        <v>30</v>
      </c>
      <c r="F49" s="22">
        <v>250</v>
      </c>
      <c r="G49" s="34">
        <f t="shared" si="1"/>
        <v>7500</v>
      </c>
      <c r="H49" s="67"/>
      <c r="I49" s="68"/>
      <c r="J49" s="68"/>
    </row>
    <row r="50" spans="2:10" ht="15.75" customHeight="1" x14ac:dyDescent="0.25">
      <c r="B50" s="5">
        <v>42</v>
      </c>
      <c r="C50" s="13" t="s">
        <v>60</v>
      </c>
      <c r="D50" s="6" t="s">
        <v>4</v>
      </c>
      <c r="E50" s="22">
        <v>50</v>
      </c>
      <c r="F50" s="22">
        <v>250</v>
      </c>
      <c r="G50" s="34">
        <f t="shared" si="1"/>
        <v>12500</v>
      </c>
      <c r="H50" s="67"/>
      <c r="I50" s="68"/>
      <c r="J50" s="68"/>
    </row>
    <row r="51" spans="2:10" ht="15.75" customHeight="1" x14ac:dyDescent="0.25">
      <c r="B51" s="5">
        <v>43</v>
      </c>
      <c r="C51" s="13" t="s">
        <v>61</v>
      </c>
      <c r="D51" s="6" t="s">
        <v>4</v>
      </c>
      <c r="E51" s="22">
        <v>10</v>
      </c>
      <c r="F51" s="22">
        <v>250</v>
      </c>
      <c r="G51" s="34">
        <f t="shared" si="1"/>
        <v>2500</v>
      </c>
      <c r="H51" s="67"/>
      <c r="I51" s="68"/>
      <c r="J51" s="68"/>
    </row>
    <row r="52" spans="2:10" ht="15.75" customHeight="1" x14ac:dyDescent="0.25">
      <c r="B52" s="5">
        <v>44</v>
      </c>
      <c r="C52" s="11" t="s">
        <v>68</v>
      </c>
      <c r="D52" s="6" t="s">
        <v>4</v>
      </c>
      <c r="E52" s="22">
        <v>12</v>
      </c>
      <c r="F52" s="22">
        <v>35000</v>
      </c>
      <c r="G52" s="34">
        <f t="shared" si="1"/>
        <v>420000</v>
      </c>
      <c r="H52" s="67"/>
      <c r="I52" s="68"/>
      <c r="J52" s="68"/>
    </row>
    <row r="53" spans="2:10" ht="30" customHeight="1" x14ac:dyDescent="0.25">
      <c r="B53" s="5">
        <v>45</v>
      </c>
      <c r="C53" s="11" t="s">
        <v>43</v>
      </c>
      <c r="D53" s="7" t="s">
        <v>4</v>
      </c>
      <c r="E53" s="7">
        <v>2</v>
      </c>
      <c r="F53" s="7">
        <v>3250</v>
      </c>
      <c r="G53" s="34">
        <f t="shared" si="1"/>
        <v>6500</v>
      </c>
      <c r="H53" s="67"/>
      <c r="I53" s="68"/>
      <c r="J53" s="68"/>
    </row>
    <row r="54" spans="2:10" ht="15.75" customHeight="1" x14ac:dyDescent="0.25">
      <c r="B54" s="5">
        <v>46</v>
      </c>
      <c r="C54" s="11" t="s">
        <v>54</v>
      </c>
      <c r="D54" s="6" t="s">
        <v>4</v>
      </c>
      <c r="E54" s="22">
        <v>2</v>
      </c>
      <c r="F54" s="22">
        <v>1884</v>
      </c>
      <c r="G54" s="34">
        <f t="shared" si="1"/>
        <v>3768</v>
      </c>
      <c r="H54" s="67"/>
      <c r="I54" s="68"/>
      <c r="J54" s="68"/>
    </row>
    <row r="55" spans="2:10" ht="27" customHeight="1" x14ac:dyDescent="0.25">
      <c r="B55" s="5">
        <v>47</v>
      </c>
      <c r="C55" s="11" t="s">
        <v>55</v>
      </c>
      <c r="D55" s="6" t="s">
        <v>4</v>
      </c>
      <c r="E55" s="22">
        <v>2</v>
      </c>
      <c r="F55" s="22">
        <v>3200</v>
      </c>
      <c r="G55" s="34">
        <f t="shared" si="1"/>
        <v>6400</v>
      </c>
      <c r="H55" s="67"/>
      <c r="I55" s="68"/>
      <c r="J55" s="68"/>
    </row>
    <row r="56" spans="2:10" ht="17.25" customHeight="1" x14ac:dyDescent="0.25">
      <c r="B56" s="5">
        <v>48</v>
      </c>
      <c r="C56" s="11" t="s">
        <v>56</v>
      </c>
      <c r="D56" s="6" t="s">
        <v>4</v>
      </c>
      <c r="E56" s="22">
        <v>5</v>
      </c>
      <c r="F56" s="22">
        <v>500</v>
      </c>
      <c r="G56" s="34">
        <f t="shared" si="1"/>
        <v>2500</v>
      </c>
      <c r="H56" s="67"/>
      <c r="I56" s="68"/>
      <c r="J56" s="68"/>
    </row>
    <row r="57" spans="2:10" ht="31.5" customHeight="1" x14ac:dyDescent="0.25">
      <c r="B57" s="5">
        <v>49</v>
      </c>
      <c r="C57" s="11" t="s">
        <v>57</v>
      </c>
      <c r="D57" s="7" t="s">
        <v>4</v>
      </c>
      <c r="E57" s="22">
        <v>2</v>
      </c>
      <c r="F57" s="22">
        <v>4100</v>
      </c>
      <c r="G57" s="34">
        <f t="shared" si="1"/>
        <v>8200</v>
      </c>
      <c r="H57" s="67"/>
      <c r="I57" s="68"/>
      <c r="J57" s="68"/>
    </row>
    <row r="58" spans="2:10" ht="42" customHeight="1" x14ac:dyDescent="0.25">
      <c r="B58" s="5">
        <v>50</v>
      </c>
      <c r="C58" s="11" t="s">
        <v>31</v>
      </c>
      <c r="D58" s="7" t="s">
        <v>4</v>
      </c>
      <c r="E58" s="22">
        <v>3</v>
      </c>
      <c r="F58" s="22">
        <v>6000</v>
      </c>
      <c r="G58" s="34">
        <f t="shared" si="1"/>
        <v>18000</v>
      </c>
      <c r="H58" s="67"/>
      <c r="I58" s="68"/>
      <c r="J58" s="68"/>
    </row>
    <row r="59" spans="2:10" ht="15" customHeight="1" x14ac:dyDescent="0.25">
      <c r="B59" s="5">
        <v>51</v>
      </c>
      <c r="C59" s="13" t="s">
        <v>32</v>
      </c>
      <c r="D59" s="6" t="s">
        <v>4</v>
      </c>
      <c r="E59" s="22">
        <v>20</v>
      </c>
      <c r="F59" s="22">
        <v>7479</v>
      </c>
      <c r="G59" s="34">
        <f t="shared" si="1"/>
        <v>149580</v>
      </c>
      <c r="H59" s="67"/>
      <c r="I59" s="68"/>
      <c r="J59" s="68"/>
    </row>
    <row r="60" spans="2:10" ht="17.25" customHeight="1" x14ac:dyDescent="0.25">
      <c r="B60" s="5">
        <v>52</v>
      </c>
      <c r="C60" s="13" t="s">
        <v>33</v>
      </c>
      <c r="D60" s="6" t="s">
        <v>4</v>
      </c>
      <c r="E60" s="22">
        <v>4</v>
      </c>
      <c r="F60" s="22">
        <v>6000</v>
      </c>
      <c r="G60" s="34">
        <f t="shared" si="1"/>
        <v>24000</v>
      </c>
      <c r="H60" s="67"/>
      <c r="I60" s="68"/>
      <c r="J60" s="68"/>
    </row>
    <row r="61" spans="2:10" ht="18.75" customHeight="1" x14ac:dyDescent="0.25">
      <c r="B61" s="5">
        <v>53</v>
      </c>
      <c r="C61" s="13" t="s">
        <v>34</v>
      </c>
      <c r="D61" s="6" t="s">
        <v>4</v>
      </c>
      <c r="E61" s="22">
        <v>21</v>
      </c>
      <c r="F61" s="22">
        <v>510</v>
      </c>
      <c r="G61" s="34">
        <f t="shared" si="1"/>
        <v>10710</v>
      </c>
      <c r="H61" s="67"/>
      <c r="I61" s="68"/>
      <c r="J61" s="68"/>
    </row>
    <row r="62" spans="2:10" ht="18.75" customHeight="1" x14ac:dyDescent="0.25">
      <c r="B62" s="5">
        <v>54</v>
      </c>
      <c r="C62" s="11" t="s">
        <v>59</v>
      </c>
      <c r="D62" s="7" t="s">
        <v>4</v>
      </c>
      <c r="E62" s="22">
        <v>8</v>
      </c>
      <c r="F62" s="22">
        <v>2350</v>
      </c>
      <c r="G62" s="34">
        <f t="shared" si="1"/>
        <v>18800</v>
      </c>
      <c r="H62" s="67"/>
      <c r="I62" s="68"/>
      <c r="J62" s="68"/>
    </row>
    <row r="63" spans="2:10" ht="16.5" customHeight="1" x14ac:dyDescent="0.25">
      <c r="B63" s="5">
        <v>55</v>
      </c>
      <c r="C63" s="12" t="s">
        <v>52</v>
      </c>
      <c r="D63" s="7" t="s">
        <v>4</v>
      </c>
      <c r="E63" s="22">
        <v>3</v>
      </c>
      <c r="F63" s="22">
        <v>3950</v>
      </c>
      <c r="G63" s="34">
        <f t="shared" si="1"/>
        <v>11850</v>
      </c>
      <c r="H63" s="67"/>
      <c r="I63" s="68"/>
      <c r="J63" s="68"/>
    </row>
    <row r="64" spans="2:10" ht="15.75" customHeight="1" x14ac:dyDescent="0.25">
      <c r="B64" s="5">
        <v>56</v>
      </c>
      <c r="C64" s="13" t="s">
        <v>36</v>
      </c>
      <c r="D64" s="6" t="s">
        <v>4</v>
      </c>
      <c r="E64" s="22">
        <v>6</v>
      </c>
      <c r="F64" s="22">
        <v>160</v>
      </c>
      <c r="G64" s="34">
        <f t="shared" si="1"/>
        <v>960</v>
      </c>
      <c r="H64" s="67"/>
      <c r="I64" s="68"/>
      <c r="J64" s="68"/>
    </row>
    <row r="65" spans="2:14" ht="17.25" customHeight="1" x14ac:dyDescent="0.25">
      <c r="B65" s="5">
        <v>57</v>
      </c>
      <c r="C65" s="16" t="s">
        <v>37</v>
      </c>
      <c r="D65" s="6" t="s">
        <v>4</v>
      </c>
      <c r="E65" s="22">
        <v>5</v>
      </c>
      <c r="F65" s="22">
        <v>450</v>
      </c>
      <c r="G65" s="34">
        <f t="shared" si="1"/>
        <v>2250</v>
      </c>
      <c r="H65" s="67"/>
      <c r="I65" s="68"/>
      <c r="J65" s="68"/>
    </row>
    <row r="66" spans="2:14" ht="30" customHeight="1" x14ac:dyDescent="0.25">
      <c r="B66" s="5">
        <v>58</v>
      </c>
      <c r="C66" s="16" t="s">
        <v>74</v>
      </c>
      <c r="D66" s="6" t="s">
        <v>71</v>
      </c>
      <c r="E66" s="6">
        <v>1</v>
      </c>
      <c r="F66" s="6">
        <v>1380</v>
      </c>
      <c r="G66" s="34">
        <f t="shared" si="1"/>
        <v>1380</v>
      </c>
      <c r="H66" s="67"/>
      <c r="I66" s="68"/>
      <c r="J66" s="68"/>
    </row>
    <row r="67" spans="2:14" ht="30" customHeight="1" x14ac:dyDescent="0.25">
      <c r="B67" s="5">
        <v>59</v>
      </c>
      <c r="C67" s="16" t="s">
        <v>75</v>
      </c>
      <c r="D67" s="6" t="s">
        <v>71</v>
      </c>
      <c r="E67" s="6">
        <v>1</v>
      </c>
      <c r="F67" s="19">
        <v>975</v>
      </c>
      <c r="G67" s="34">
        <f t="shared" si="1"/>
        <v>975</v>
      </c>
      <c r="H67" s="67"/>
      <c r="I67" s="68"/>
      <c r="J67" s="68"/>
    </row>
    <row r="68" spans="2:14" ht="32.25" customHeight="1" x14ac:dyDescent="0.25">
      <c r="B68" s="5">
        <v>60</v>
      </c>
      <c r="C68" s="16" t="s">
        <v>76</v>
      </c>
      <c r="D68" s="6" t="s">
        <v>71</v>
      </c>
      <c r="E68" s="6">
        <v>1</v>
      </c>
      <c r="F68" s="6">
        <v>1445</v>
      </c>
      <c r="G68" s="34">
        <f t="shared" si="1"/>
        <v>1445</v>
      </c>
      <c r="H68" s="67"/>
      <c r="I68" s="68"/>
      <c r="J68" s="68"/>
    </row>
    <row r="69" spans="2:14" ht="17.25" customHeight="1" x14ac:dyDescent="0.25">
      <c r="B69" s="5">
        <v>61</v>
      </c>
      <c r="C69" s="16" t="s">
        <v>77</v>
      </c>
      <c r="D69" s="6" t="s">
        <v>71</v>
      </c>
      <c r="E69" s="6">
        <v>1</v>
      </c>
      <c r="F69" s="6">
        <v>402</v>
      </c>
      <c r="G69" s="34">
        <f t="shared" si="1"/>
        <v>402</v>
      </c>
      <c r="H69" s="67"/>
      <c r="I69" s="68"/>
      <c r="J69" s="68"/>
    </row>
    <row r="70" spans="2:14" ht="17.25" customHeight="1" x14ac:dyDescent="0.25">
      <c r="B70" s="5">
        <v>62</v>
      </c>
      <c r="C70" s="16" t="s">
        <v>78</v>
      </c>
      <c r="D70" s="6" t="s">
        <v>71</v>
      </c>
      <c r="E70" s="6">
        <v>1</v>
      </c>
      <c r="F70" s="6">
        <v>371</v>
      </c>
      <c r="G70" s="34">
        <f t="shared" si="1"/>
        <v>371</v>
      </c>
      <c r="H70" s="67"/>
      <c r="I70" s="68"/>
      <c r="J70" s="68"/>
    </row>
    <row r="71" spans="2:14" ht="30.75" customHeight="1" x14ac:dyDescent="0.25">
      <c r="B71" s="5">
        <v>63</v>
      </c>
      <c r="C71" s="28" t="s">
        <v>72</v>
      </c>
      <c r="D71" s="6" t="s">
        <v>4</v>
      </c>
      <c r="E71" s="6">
        <v>20</v>
      </c>
      <c r="F71" s="6">
        <v>2300</v>
      </c>
      <c r="G71" s="34">
        <f t="shared" si="1"/>
        <v>46000</v>
      </c>
      <c r="H71" s="67"/>
      <c r="I71" s="68"/>
      <c r="J71" s="68"/>
    </row>
    <row r="72" spans="2:14" ht="30.75" customHeight="1" x14ac:dyDescent="0.25">
      <c r="B72" s="5">
        <v>64</v>
      </c>
      <c r="C72" s="8" t="s">
        <v>39</v>
      </c>
      <c r="D72" s="7" t="s">
        <v>4</v>
      </c>
      <c r="E72" s="7">
        <v>7</v>
      </c>
      <c r="F72" s="7">
        <v>3565</v>
      </c>
      <c r="G72" s="34">
        <f t="shared" si="1"/>
        <v>24955</v>
      </c>
      <c r="H72" s="67"/>
      <c r="I72" s="68"/>
      <c r="J72" s="68"/>
    </row>
    <row r="73" spans="2:14" ht="16.5" customHeight="1" x14ac:dyDescent="0.25">
      <c r="B73" s="5">
        <v>65</v>
      </c>
      <c r="C73" s="20" t="s">
        <v>50</v>
      </c>
      <c r="D73" s="6" t="s">
        <v>4</v>
      </c>
      <c r="E73" s="21">
        <v>2500</v>
      </c>
      <c r="F73" s="21">
        <v>190</v>
      </c>
      <c r="G73" s="34">
        <f t="shared" si="1"/>
        <v>475000</v>
      </c>
      <c r="H73" s="67"/>
      <c r="I73" s="68"/>
      <c r="J73" s="68"/>
    </row>
    <row r="74" spans="2:14" ht="31.5" x14ac:dyDescent="0.25">
      <c r="B74" s="5">
        <v>66</v>
      </c>
      <c r="C74" s="17" t="s">
        <v>58</v>
      </c>
      <c r="D74" s="18" t="s">
        <v>4</v>
      </c>
      <c r="E74" s="18">
        <v>5</v>
      </c>
      <c r="F74" s="18">
        <v>800</v>
      </c>
      <c r="G74" s="34">
        <f t="shared" si="1"/>
        <v>4000</v>
      </c>
      <c r="H74" s="67"/>
      <c r="I74" s="68"/>
      <c r="J74" s="68"/>
    </row>
    <row r="75" spans="2:14" ht="15.75" x14ac:dyDescent="0.25">
      <c r="B75" s="5">
        <v>67</v>
      </c>
      <c r="C75" s="17" t="s">
        <v>66</v>
      </c>
      <c r="D75" s="18" t="s">
        <v>4</v>
      </c>
      <c r="E75" s="18">
        <v>1</v>
      </c>
      <c r="F75" s="27">
        <v>20000</v>
      </c>
      <c r="G75" s="34">
        <f t="shared" si="1"/>
        <v>20000</v>
      </c>
      <c r="H75" s="67"/>
      <c r="I75" s="68"/>
      <c r="J75" s="68"/>
    </row>
    <row r="76" spans="2:14" ht="15.75" x14ac:dyDescent="0.25">
      <c r="B76" s="5">
        <v>68</v>
      </c>
      <c r="C76" s="17" t="s">
        <v>67</v>
      </c>
      <c r="D76" s="18" t="s">
        <v>4</v>
      </c>
      <c r="E76" s="18">
        <v>5</v>
      </c>
      <c r="F76" s="18">
        <v>8414</v>
      </c>
      <c r="G76" s="34">
        <f t="shared" si="1"/>
        <v>42070</v>
      </c>
      <c r="H76" s="67"/>
      <c r="I76" s="68"/>
      <c r="J76" s="68"/>
    </row>
    <row r="77" spans="2:14" ht="31.5" x14ac:dyDescent="0.25">
      <c r="B77" s="5">
        <v>69</v>
      </c>
      <c r="C77" s="17" t="s">
        <v>64</v>
      </c>
      <c r="D77" s="18" t="s">
        <v>4</v>
      </c>
      <c r="E77" s="18">
        <v>3</v>
      </c>
      <c r="F77" s="18">
        <v>1700</v>
      </c>
      <c r="G77" s="34">
        <f t="shared" si="1"/>
        <v>5100</v>
      </c>
      <c r="H77" s="67"/>
      <c r="I77" s="68"/>
      <c r="J77" s="68"/>
    </row>
    <row r="78" spans="2:14" ht="31.5" x14ac:dyDescent="0.25">
      <c r="B78" s="5">
        <v>70</v>
      </c>
      <c r="C78" s="17" t="s">
        <v>73</v>
      </c>
      <c r="D78" s="18" t="s">
        <v>4</v>
      </c>
      <c r="E78" s="18">
        <v>12</v>
      </c>
      <c r="F78" s="18">
        <v>1550</v>
      </c>
      <c r="G78" s="34">
        <f t="shared" si="1"/>
        <v>18600</v>
      </c>
      <c r="H78" s="67"/>
      <c r="I78" s="68"/>
      <c r="J78" s="68"/>
    </row>
    <row r="79" spans="2:14" ht="30" customHeight="1" x14ac:dyDescent="0.25">
      <c r="B79" s="5">
        <v>71</v>
      </c>
      <c r="C79" s="29" t="s">
        <v>65</v>
      </c>
      <c r="D79" s="22" t="s">
        <v>4</v>
      </c>
      <c r="E79" s="22">
        <v>15</v>
      </c>
      <c r="F79" s="22">
        <v>900</v>
      </c>
      <c r="G79" s="34">
        <f t="shared" si="1"/>
        <v>13500</v>
      </c>
      <c r="H79" s="67"/>
      <c r="I79" s="68"/>
      <c r="J79" s="68"/>
    </row>
    <row r="80" spans="2:14" x14ac:dyDescent="0.25">
      <c r="C80" s="30"/>
      <c r="D80" s="23"/>
      <c r="E80" s="23"/>
      <c r="F80" s="23"/>
      <c r="G80" s="35">
        <f>SUM(G9:G79)</f>
        <v>3678313.6</v>
      </c>
      <c r="I80" s="23"/>
      <c r="J80" s="23"/>
      <c r="K80" s="23"/>
      <c r="L80" s="23"/>
      <c r="M80" s="23"/>
      <c r="N80" s="23"/>
    </row>
    <row r="81" spans="3:15" x14ac:dyDescent="0.25">
      <c r="C81" s="23"/>
      <c r="D81" s="23"/>
      <c r="E81" s="23"/>
      <c r="F81" s="23"/>
      <c r="I81" s="23"/>
      <c r="J81" s="23"/>
      <c r="K81" s="23"/>
      <c r="L81" s="23"/>
      <c r="M81" s="23"/>
      <c r="N81" s="23"/>
    </row>
    <row r="82" spans="3:15" x14ac:dyDescent="0.25">
      <c r="C82" s="23"/>
      <c r="D82" s="23"/>
      <c r="E82" s="23"/>
      <c r="F82" s="23"/>
      <c r="G82" s="35"/>
      <c r="I82" s="23"/>
      <c r="J82" s="23"/>
      <c r="K82" s="23"/>
      <c r="L82" s="23"/>
      <c r="M82" s="23"/>
      <c r="N82" s="23"/>
      <c r="O82" s="23"/>
    </row>
    <row r="83" spans="3:15" x14ac:dyDescent="0.25">
      <c r="C83" s="23"/>
      <c r="D83" s="23"/>
      <c r="E83" s="23"/>
      <c r="F83" s="23"/>
      <c r="G83" s="35"/>
      <c r="I83" s="23"/>
      <c r="J83" s="23"/>
      <c r="K83" s="23"/>
      <c r="L83" s="23"/>
      <c r="M83" s="23"/>
      <c r="N83" s="23"/>
      <c r="O83" s="23"/>
    </row>
    <row r="84" spans="3:15" x14ac:dyDescent="0.25">
      <c r="C84" s="23"/>
      <c r="D84" s="23"/>
      <c r="E84" s="23"/>
      <c r="F84" s="23"/>
      <c r="G84" s="35"/>
      <c r="I84" s="23"/>
      <c r="J84" s="23"/>
      <c r="K84" s="23"/>
      <c r="L84" s="23"/>
      <c r="M84" s="23"/>
      <c r="N84" s="23"/>
      <c r="O84" s="23"/>
    </row>
    <row r="85" spans="3:15" x14ac:dyDescent="0.25">
      <c r="C85" s="23"/>
      <c r="D85" s="23"/>
      <c r="E85" s="23"/>
      <c r="F85" s="23"/>
      <c r="G85" s="35"/>
      <c r="I85" s="23"/>
      <c r="J85" s="23"/>
      <c r="K85" s="23"/>
      <c r="L85" s="23"/>
      <c r="M85" s="23"/>
      <c r="N85" s="23"/>
      <c r="O85" s="23"/>
    </row>
    <row r="86" spans="3:15" x14ac:dyDescent="0.25">
      <c r="C86" s="23"/>
      <c r="D86" s="23"/>
      <c r="E86" s="23"/>
      <c r="F86" s="23"/>
      <c r="G86" s="35"/>
      <c r="I86" s="23"/>
      <c r="J86" s="23"/>
      <c r="K86" s="23"/>
      <c r="L86" s="23"/>
      <c r="M86" s="23"/>
      <c r="N86" s="23"/>
      <c r="O86" s="23"/>
    </row>
    <row r="87" spans="3:15" x14ac:dyDescent="0.25">
      <c r="C87" s="23"/>
      <c r="D87" s="23"/>
      <c r="E87" s="23"/>
      <c r="F87" s="23"/>
      <c r="G87" s="35"/>
      <c r="I87" s="23"/>
      <c r="J87" s="23"/>
      <c r="K87" s="23"/>
      <c r="L87" s="23"/>
      <c r="M87" s="23"/>
      <c r="N87" s="23"/>
      <c r="O87" s="23"/>
    </row>
    <row r="88" spans="3:15" x14ac:dyDescent="0.25">
      <c r="C88" s="23"/>
      <c r="D88" s="23"/>
      <c r="E88" s="23"/>
      <c r="F88" s="23"/>
      <c r="G88" s="35"/>
      <c r="K88" s="23"/>
      <c r="N88" s="23"/>
    </row>
    <row r="89" spans="3:15" x14ac:dyDescent="0.25">
      <c r="C89" s="23"/>
      <c r="D89" s="23"/>
      <c r="E89" s="23"/>
      <c r="F89" s="23"/>
      <c r="G89" s="35"/>
      <c r="K89" s="23"/>
      <c r="N89" s="23"/>
    </row>
    <row r="90" spans="3:15" x14ac:dyDescent="0.25">
      <c r="C90" s="23"/>
      <c r="F90" s="23"/>
      <c r="K90" s="23"/>
      <c r="N90" s="23"/>
    </row>
    <row r="91" spans="3:15" x14ac:dyDescent="0.25">
      <c r="C91" s="23"/>
      <c r="F91" s="23"/>
      <c r="K91" s="23"/>
      <c r="N91" s="23"/>
    </row>
    <row r="92" spans="3:15" x14ac:dyDescent="0.25">
      <c r="C92" s="23"/>
      <c r="F92" s="23"/>
      <c r="K92" s="23"/>
      <c r="N92" s="23"/>
    </row>
    <row r="93" spans="3:15" x14ac:dyDescent="0.25">
      <c r="C93" s="23"/>
      <c r="F93" s="23"/>
    </row>
    <row r="94" spans="3:15" x14ac:dyDescent="0.25">
      <c r="C94" s="23"/>
      <c r="F94" s="23"/>
    </row>
  </sheetData>
  <mergeCells count="8">
    <mergeCell ref="E4:G5"/>
    <mergeCell ref="C4:C5"/>
    <mergeCell ref="B6:B7"/>
    <mergeCell ref="C6:C7"/>
    <mergeCell ref="G6:G7"/>
    <mergeCell ref="D6:D7"/>
    <mergeCell ref="H6:J8"/>
    <mergeCell ref="H9:J79"/>
  </mergeCells>
  <pageMargins left="0.15748031496062992" right="0.15748031496062992" top="0.31496062992125984" bottom="7.874015748031496E-2" header="0.31496062992125984" footer="7.874015748031496E-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5" zoomScaleNormal="85" workbookViewId="0">
      <selection activeCell="H4" sqref="H4:J20"/>
    </sheetView>
  </sheetViews>
  <sheetFormatPr defaultRowHeight="15" x14ac:dyDescent="0.25"/>
  <cols>
    <col min="1" max="1" width="7.140625" customWidth="1"/>
    <col min="2" max="2" width="29.85546875" customWidth="1"/>
    <col min="3" max="3" width="16.140625" customWidth="1"/>
    <col min="4" max="4" width="12.85546875" customWidth="1"/>
    <col min="5" max="5" width="11" customWidth="1"/>
    <col min="7" max="7" width="15.140625" customWidth="1"/>
  </cols>
  <sheetData>
    <row r="1" spans="1:10" s="36" customFormat="1" ht="24.75" customHeight="1" x14ac:dyDescent="0.2">
      <c r="C1" s="61" t="s">
        <v>131</v>
      </c>
      <c r="D1" s="61"/>
      <c r="E1" s="61"/>
      <c r="F1" s="61"/>
      <c r="G1" s="61"/>
    </row>
    <row r="2" spans="1:10" s="36" customFormat="1" ht="11.25" customHeight="1" x14ac:dyDescent="0.2">
      <c r="C2" s="37"/>
      <c r="D2" s="37"/>
      <c r="E2" s="37"/>
      <c r="F2" s="37"/>
      <c r="G2" s="38"/>
    </row>
    <row r="3" spans="1:10" s="41" customFormat="1" ht="49.5" customHeight="1" x14ac:dyDescent="0.25">
      <c r="A3" s="39" t="s">
        <v>80</v>
      </c>
      <c r="B3" s="39" t="s">
        <v>81</v>
      </c>
      <c r="C3" s="39" t="s">
        <v>82</v>
      </c>
      <c r="D3" s="39" t="s">
        <v>83</v>
      </c>
      <c r="E3" s="39" t="s">
        <v>84</v>
      </c>
      <c r="F3" s="39" t="s">
        <v>85</v>
      </c>
      <c r="G3" s="40" t="s">
        <v>86</v>
      </c>
      <c r="H3" s="64" t="s">
        <v>125</v>
      </c>
      <c r="I3" s="64"/>
      <c r="J3" s="64"/>
    </row>
    <row r="4" spans="1:10" s="46" customFormat="1" ht="49.5" customHeight="1" x14ac:dyDescent="0.25">
      <c r="A4" s="42">
        <v>1</v>
      </c>
      <c r="B4" s="43" t="s">
        <v>87</v>
      </c>
      <c r="C4" s="43" t="s">
        <v>88</v>
      </c>
      <c r="D4" s="44" t="s">
        <v>89</v>
      </c>
      <c r="E4" s="44">
        <v>33400</v>
      </c>
      <c r="F4" s="44">
        <v>10</v>
      </c>
      <c r="G4" s="45">
        <f>E4*F4</f>
        <v>334000</v>
      </c>
      <c r="H4" s="64" t="s">
        <v>126</v>
      </c>
      <c r="I4" s="64"/>
      <c r="J4" s="64"/>
    </row>
    <row r="5" spans="1:10" s="46" customFormat="1" ht="49.5" customHeight="1" x14ac:dyDescent="0.25">
      <c r="A5" s="42">
        <v>2</v>
      </c>
      <c r="B5" s="43" t="s">
        <v>90</v>
      </c>
      <c r="C5" s="43" t="s">
        <v>91</v>
      </c>
      <c r="D5" s="44" t="s">
        <v>89</v>
      </c>
      <c r="E5" s="44">
        <v>76000</v>
      </c>
      <c r="F5" s="44">
        <v>15</v>
      </c>
      <c r="G5" s="45">
        <f>E5*F5</f>
        <v>1140000</v>
      </c>
      <c r="H5" s="64"/>
      <c r="I5" s="64"/>
      <c r="J5" s="64"/>
    </row>
    <row r="6" spans="1:10" s="46" customFormat="1" ht="49.5" customHeight="1" x14ac:dyDescent="0.25">
      <c r="A6" s="42">
        <v>3</v>
      </c>
      <c r="B6" s="43" t="s">
        <v>92</v>
      </c>
      <c r="C6" s="43" t="s">
        <v>93</v>
      </c>
      <c r="D6" s="44" t="s">
        <v>89</v>
      </c>
      <c r="E6" s="42">
        <v>21000</v>
      </c>
      <c r="F6" s="44">
        <v>15</v>
      </c>
      <c r="G6" s="45">
        <f>E6*F6</f>
        <v>315000</v>
      </c>
      <c r="H6" s="64"/>
      <c r="I6" s="64"/>
      <c r="J6" s="64"/>
    </row>
    <row r="7" spans="1:10" s="46" customFormat="1" ht="49.5" customHeight="1" x14ac:dyDescent="0.25">
      <c r="A7" s="42">
        <v>4</v>
      </c>
      <c r="B7" s="43" t="s">
        <v>94</v>
      </c>
      <c r="C7" s="43" t="s">
        <v>95</v>
      </c>
      <c r="D7" s="44" t="s">
        <v>89</v>
      </c>
      <c r="E7" s="44">
        <v>42000</v>
      </c>
      <c r="F7" s="44">
        <v>20</v>
      </c>
      <c r="G7" s="45">
        <f t="shared" ref="G7:G20" si="0">E7*F7</f>
        <v>840000</v>
      </c>
      <c r="H7" s="64"/>
      <c r="I7" s="64"/>
      <c r="J7" s="64"/>
    </row>
    <row r="8" spans="1:10" s="46" customFormat="1" ht="49.5" customHeight="1" x14ac:dyDescent="0.25">
      <c r="A8" s="42">
        <v>5</v>
      </c>
      <c r="B8" s="43" t="s">
        <v>96</v>
      </c>
      <c r="C8" s="43" t="s">
        <v>97</v>
      </c>
      <c r="D8" s="47" t="s">
        <v>89</v>
      </c>
      <c r="E8" s="47">
        <v>39500</v>
      </c>
      <c r="F8" s="47">
        <v>1</v>
      </c>
      <c r="G8" s="45">
        <f t="shared" si="0"/>
        <v>39500</v>
      </c>
      <c r="H8" s="64"/>
      <c r="I8" s="64"/>
      <c r="J8" s="64"/>
    </row>
    <row r="9" spans="1:10" s="46" customFormat="1" ht="49.5" customHeight="1" x14ac:dyDescent="0.25">
      <c r="A9" s="42">
        <v>6</v>
      </c>
      <c r="B9" s="43" t="s">
        <v>98</v>
      </c>
      <c r="C9" s="43" t="s">
        <v>99</v>
      </c>
      <c r="D9" s="48" t="s">
        <v>124</v>
      </c>
      <c r="E9" s="47">
        <v>37200</v>
      </c>
      <c r="F9" s="48">
        <v>3</v>
      </c>
      <c r="G9" s="45">
        <f t="shared" si="0"/>
        <v>111600</v>
      </c>
      <c r="H9" s="64"/>
      <c r="I9" s="64"/>
      <c r="J9" s="64"/>
    </row>
    <row r="10" spans="1:10" s="46" customFormat="1" ht="49.5" customHeight="1" x14ac:dyDescent="0.25">
      <c r="A10" s="42">
        <v>7</v>
      </c>
      <c r="B10" s="43" t="s">
        <v>100</v>
      </c>
      <c r="C10" s="43" t="s">
        <v>101</v>
      </c>
      <c r="D10" s="48" t="s">
        <v>102</v>
      </c>
      <c r="E10" s="48">
        <v>88549</v>
      </c>
      <c r="F10" s="48">
        <v>1</v>
      </c>
      <c r="G10" s="45">
        <f t="shared" si="0"/>
        <v>88549</v>
      </c>
      <c r="H10" s="64"/>
      <c r="I10" s="64"/>
      <c r="J10" s="64"/>
    </row>
    <row r="11" spans="1:10" s="46" customFormat="1" ht="49.5" customHeight="1" x14ac:dyDescent="0.25">
      <c r="A11" s="42">
        <v>8</v>
      </c>
      <c r="B11" s="49" t="s">
        <v>103</v>
      </c>
      <c r="C11" s="49" t="s">
        <v>104</v>
      </c>
      <c r="D11" s="49" t="s">
        <v>105</v>
      </c>
      <c r="E11" s="49">
        <v>3300</v>
      </c>
      <c r="F11" s="49">
        <v>2</v>
      </c>
      <c r="G11" s="45">
        <f t="shared" si="0"/>
        <v>6600</v>
      </c>
      <c r="H11" s="64"/>
      <c r="I11" s="64"/>
      <c r="J11" s="64"/>
    </row>
    <row r="12" spans="1:10" s="46" customFormat="1" ht="49.5" customHeight="1" x14ac:dyDescent="0.25">
      <c r="A12" s="42">
        <v>9</v>
      </c>
      <c r="B12" s="49" t="s">
        <v>106</v>
      </c>
      <c r="C12" s="49" t="s">
        <v>107</v>
      </c>
      <c r="D12" s="49" t="s">
        <v>4</v>
      </c>
      <c r="E12" s="49">
        <v>80</v>
      </c>
      <c r="F12" s="49">
        <v>1000</v>
      </c>
      <c r="G12" s="45">
        <f t="shared" si="0"/>
        <v>80000</v>
      </c>
      <c r="H12" s="64"/>
      <c r="I12" s="64"/>
      <c r="J12" s="64"/>
    </row>
    <row r="13" spans="1:10" s="46" customFormat="1" ht="49.5" customHeight="1" x14ac:dyDescent="0.25">
      <c r="A13" s="42">
        <v>10</v>
      </c>
      <c r="B13" s="42" t="s">
        <v>108</v>
      </c>
      <c r="C13" s="49" t="s">
        <v>109</v>
      </c>
      <c r="D13" s="49" t="s">
        <v>89</v>
      </c>
      <c r="E13" s="49">
        <v>70</v>
      </c>
      <c r="F13" s="49">
        <v>1</v>
      </c>
      <c r="G13" s="45">
        <f t="shared" si="0"/>
        <v>70</v>
      </c>
      <c r="H13" s="64"/>
      <c r="I13" s="64"/>
      <c r="J13" s="64"/>
    </row>
    <row r="14" spans="1:10" s="46" customFormat="1" ht="49.5" customHeight="1" x14ac:dyDescent="0.25">
      <c r="A14" s="42">
        <v>11</v>
      </c>
      <c r="B14" s="49" t="s">
        <v>110</v>
      </c>
      <c r="C14" s="49" t="s">
        <v>111</v>
      </c>
      <c r="D14" s="49" t="s">
        <v>105</v>
      </c>
      <c r="E14" s="49">
        <v>7000</v>
      </c>
      <c r="F14" s="49">
        <v>1</v>
      </c>
      <c r="G14" s="45">
        <f t="shared" si="0"/>
        <v>7000</v>
      </c>
      <c r="H14" s="64"/>
      <c r="I14" s="64"/>
      <c r="J14" s="64"/>
    </row>
    <row r="15" spans="1:10" s="46" customFormat="1" ht="49.5" customHeight="1" x14ac:dyDescent="0.25">
      <c r="A15" s="42">
        <v>12</v>
      </c>
      <c r="B15" s="50" t="s">
        <v>112</v>
      </c>
      <c r="C15" s="50" t="s">
        <v>113</v>
      </c>
      <c r="D15" s="49" t="s">
        <v>114</v>
      </c>
      <c r="E15" s="49">
        <v>27000</v>
      </c>
      <c r="F15" s="49">
        <v>3</v>
      </c>
      <c r="G15" s="45">
        <f t="shared" si="0"/>
        <v>81000</v>
      </c>
      <c r="H15" s="64"/>
      <c r="I15" s="64"/>
      <c r="J15" s="64"/>
    </row>
    <row r="16" spans="1:10" s="46" customFormat="1" ht="49.5" customHeight="1" x14ac:dyDescent="0.25">
      <c r="A16" s="42">
        <v>13</v>
      </c>
      <c r="B16" s="49" t="s">
        <v>115</v>
      </c>
      <c r="C16" s="49" t="s">
        <v>116</v>
      </c>
      <c r="D16" s="49" t="s">
        <v>89</v>
      </c>
      <c r="E16" s="49">
        <v>400</v>
      </c>
      <c r="F16" s="49">
        <v>1</v>
      </c>
      <c r="G16" s="45">
        <f t="shared" si="0"/>
        <v>400</v>
      </c>
      <c r="H16" s="64"/>
      <c r="I16" s="64"/>
      <c r="J16" s="64"/>
    </row>
    <row r="17" spans="1:10" s="46" customFormat="1" ht="49.5" customHeight="1" x14ac:dyDescent="0.25">
      <c r="A17" s="42">
        <v>14</v>
      </c>
      <c r="B17" s="43" t="s">
        <v>117</v>
      </c>
      <c r="C17" s="43" t="s">
        <v>118</v>
      </c>
      <c r="D17" s="43" t="s">
        <v>119</v>
      </c>
      <c r="E17" s="43">
        <v>1500</v>
      </c>
      <c r="F17" s="43">
        <v>1</v>
      </c>
      <c r="G17" s="45">
        <f t="shared" si="0"/>
        <v>1500</v>
      </c>
      <c r="H17" s="64"/>
      <c r="I17" s="64"/>
      <c r="J17" s="64"/>
    </row>
    <row r="18" spans="1:10" s="46" customFormat="1" ht="49.5" customHeight="1" x14ac:dyDescent="0.25">
      <c r="A18" s="42">
        <v>15</v>
      </c>
      <c r="B18" s="49" t="s">
        <v>120</v>
      </c>
      <c r="C18" s="49" t="s">
        <v>121</v>
      </c>
      <c r="D18" s="49" t="s">
        <v>119</v>
      </c>
      <c r="E18" s="49">
        <v>645</v>
      </c>
      <c r="F18" s="43">
        <v>1</v>
      </c>
      <c r="G18" s="45">
        <f t="shared" si="0"/>
        <v>645</v>
      </c>
      <c r="H18" s="64"/>
      <c r="I18" s="64"/>
      <c r="J18" s="64"/>
    </row>
    <row r="19" spans="1:10" s="46" customFormat="1" ht="49.5" customHeight="1" x14ac:dyDescent="0.25">
      <c r="A19" s="42">
        <v>16</v>
      </c>
      <c r="B19" s="50" t="s">
        <v>122</v>
      </c>
      <c r="C19" s="50" t="s">
        <v>121</v>
      </c>
      <c r="D19" s="50" t="s">
        <v>119</v>
      </c>
      <c r="E19" s="50">
        <v>645</v>
      </c>
      <c r="F19" s="49">
        <v>1</v>
      </c>
      <c r="G19" s="45">
        <f t="shared" si="0"/>
        <v>645</v>
      </c>
      <c r="H19" s="64"/>
      <c r="I19" s="64"/>
      <c r="J19" s="64"/>
    </row>
    <row r="20" spans="1:10" s="46" customFormat="1" ht="49.5" customHeight="1" x14ac:dyDescent="0.25">
      <c r="A20" s="42">
        <v>17</v>
      </c>
      <c r="B20" s="50" t="s">
        <v>132</v>
      </c>
      <c r="C20" s="50" t="s">
        <v>133</v>
      </c>
      <c r="D20" s="50" t="s">
        <v>4</v>
      </c>
      <c r="E20" s="50">
        <v>100</v>
      </c>
      <c r="F20" s="49">
        <v>50</v>
      </c>
      <c r="G20" s="45">
        <f t="shared" si="0"/>
        <v>5000</v>
      </c>
      <c r="H20" s="64"/>
      <c r="I20" s="64"/>
      <c r="J20" s="64"/>
    </row>
    <row r="21" spans="1:10" s="51" customFormat="1" ht="15" customHeight="1" x14ac:dyDescent="0.3">
      <c r="A21" s="62" t="s">
        <v>123</v>
      </c>
      <c r="B21" s="62"/>
      <c r="C21" s="62"/>
      <c r="D21" s="63">
        <f>SUM(G4:G21)</f>
        <v>3051509</v>
      </c>
      <c r="E21" s="63"/>
      <c r="F21" s="63"/>
      <c r="G21" s="63"/>
    </row>
  </sheetData>
  <mergeCells count="5">
    <mergeCell ref="C1:G1"/>
    <mergeCell ref="A21:C21"/>
    <mergeCell ref="D21:G21"/>
    <mergeCell ref="H3:J3"/>
    <mergeCell ref="H4:J20"/>
  </mergeCells>
  <dataValidations count="1">
    <dataValidation allowBlank="1" showInputMessage="1" showErrorMessage="1" prompt="Введите наименование на рус.языке" sqref="B7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ИМН</vt:lpstr>
      <vt:lpstr>Реагенты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2021-03-02T10:27:52Z</dcterms:modified>
</cp:coreProperties>
</file>