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МН" sheetId="1" r:id="rId1"/>
    <sheet name="Реагенты" sheetId="2" r:id="rId2"/>
    <sheet name="ЛС" sheetId="3" r:id="rId3"/>
  </sheets>
  <calcPr calcId="152511"/>
</workbook>
</file>

<file path=xl/calcChain.xml><?xml version="1.0" encoding="utf-8"?>
<calcChain xmlns="http://schemas.openxmlformats.org/spreadsheetml/2006/main">
  <c r="E51" i="1" l="1"/>
  <c r="G50" i="1"/>
  <c r="G49" i="1"/>
  <c r="G48" i="1"/>
  <c r="G47" i="1"/>
  <c r="G46" i="1"/>
  <c r="G45" i="1"/>
  <c r="G44" i="1"/>
  <c r="G43" i="1"/>
  <c r="F14" i="3" l="1"/>
  <c r="E14" i="3"/>
  <c r="G13" i="3"/>
  <c r="G12" i="3"/>
  <c r="G11" i="3"/>
  <c r="G10" i="3"/>
  <c r="G9" i="3"/>
  <c r="G8" i="3"/>
  <c r="G7" i="3"/>
  <c r="G6" i="3"/>
  <c r="G5" i="3"/>
  <c r="G4" i="3"/>
  <c r="G14" i="3" s="1"/>
  <c r="G12" i="2" l="1"/>
  <c r="G11" i="2"/>
  <c r="G10" i="2"/>
  <c r="G9" i="2"/>
  <c r="G8" i="2"/>
  <c r="G7" i="2"/>
  <c r="G6" i="2"/>
  <c r="G5" i="2"/>
  <c r="G4" i="2"/>
  <c r="D13" i="2" l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</calcChain>
</file>

<file path=xl/sharedStrings.xml><?xml version="1.0" encoding="utf-8"?>
<sst xmlns="http://schemas.openxmlformats.org/spreadsheetml/2006/main" count="161" uniqueCount="102">
  <si>
    <t>Ед. изм.</t>
  </si>
  <si>
    <t xml:space="preserve">Медицинские изделия (ИМН) </t>
  </si>
  <si>
    <t>шт</t>
  </si>
  <si>
    <t>Контейнер для утилизации медицинских отходов(КБУ)кл Б 30 л</t>
  </si>
  <si>
    <t>уп</t>
  </si>
  <si>
    <t>Спиртовые салфетки стерильные однократного применения 65*56 № 100</t>
  </si>
  <si>
    <t>Канюля назальная для подачи кислорода детская 1500 мм</t>
  </si>
  <si>
    <t>Кислородные маски взрослые L</t>
  </si>
  <si>
    <t>Кислородные маски детсие M</t>
  </si>
  <si>
    <t>Фильтр к коробке КСКФ -3  14см</t>
  </si>
  <si>
    <t>Стетоскоп акушерский деревянный</t>
  </si>
  <si>
    <t>Сантиметровая лента для измерения талии</t>
  </si>
  <si>
    <t>Жгут кровоостанавливающий венозный ЖВ -01</t>
  </si>
  <si>
    <t>Жгут  венозный (автоматический)</t>
  </si>
  <si>
    <t>Спейсер(аппарат для распыления аэрозольных растворов)</t>
  </si>
  <si>
    <t>Термометр для холодильника ТC-7-М1</t>
  </si>
  <si>
    <t>Сумма</t>
  </si>
  <si>
    <t>Цена</t>
  </si>
  <si>
    <t>Тонометр для детей с манжетой CS Medica CS-106</t>
  </si>
  <si>
    <t>Пинцет анатомический глазной,прямой</t>
  </si>
  <si>
    <t>Пинцет из нержавеющей стали,прямой 150мм</t>
  </si>
  <si>
    <t>Пуговчатый зонд  хирургический 2-хсторонний 160х1,5 ЗН-10П</t>
  </si>
  <si>
    <t>Cтетоскоп медицинский Biotone Rappoport  Biola</t>
  </si>
  <si>
    <t>Фильтр к коробке КСКФ -3  11см</t>
  </si>
  <si>
    <t>Фильтр к коробке КСКФ -3  20см</t>
  </si>
  <si>
    <t>Крафт бумага мешочная в рулоне,ширина 106см,намотка - 100м(78г/м2) Котлас</t>
  </si>
  <si>
    <t>Электроды для ЭКГ  для взрослых  Farum REF CES - 50A</t>
  </si>
  <si>
    <t>Лоток медицинский прямоугольный эмалированный 300х250х31</t>
  </si>
  <si>
    <t>Углетканевые электроды для электрофореза в ассортименте 80х120</t>
  </si>
  <si>
    <t>Щипцы Вольфа (гипсовый  отгиб)</t>
  </si>
  <si>
    <t>Емкость контейнер класса В(опасные отходы) для сбора острого инструментария (одноразовый) 5л</t>
  </si>
  <si>
    <t>Термобумага Nihon Kohden110*140*142 №52</t>
  </si>
  <si>
    <t>уп.</t>
  </si>
  <si>
    <t>Ёмкость с крышкой для перевязочного материала Bochem (высота 20 мм, диаметр 80 мм, тип 1)</t>
  </si>
  <si>
    <t>Насадки для тубуса (каждый по 4 штук: для ухо, нос, горло)</t>
  </si>
  <si>
    <t>Рассасывающая нить Викрол 2/0 metric 3 75см игла 26 мм 1/2 Футберг № 25</t>
  </si>
  <si>
    <t>Рассасывающая нить Викрол 3/0 metric 2 75см  игла 26 мм 1/2 Футберг № 25</t>
  </si>
  <si>
    <t>Рассасывающая нить Викрол 4/0 metric1,5 75см игла 20 мм 1/2 Футберг № 25</t>
  </si>
  <si>
    <t>Капрон 2/0 №12</t>
  </si>
  <si>
    <t>Капрон 3/0 № 12</t>
  </si>
  <si>
    <t xml:space="preserve">Наименование </t>
  </si>
  <si>
    <t>№ Лота</t>
  </si>
  <si>
    <t xml:space="preserve">Торговое наименование, Реагенты
</t>
  </si>
  <si>
    <t xml:space="preserve">Лек.форма
</t>
  </si>
  <si>
    <t xml:space="preserve">Ед.изм
</t>
  </si>
  <si>
    <t xml:space="preserve">Цена
</t>
  </si>
  <si>
    <t xml:space="preserve">Кол-во
</t>
  </si>
  <si>
    <t>Сумма, тенге</t>
  </si>
  <si>
    <t>упак</t>
  </si>
  <si>
    <t>Контрольная кровь E-CHECK-XS  1.5ml 3ур /РК-МТ-7№010387от19.10.2012г./"Sysmex Corportion" Япония</t>
  </si>
  <si>
    <t>Контрольная кровь 3 уровня по 1,5 мл,для определения контроль крови</t>
  </si>
  <si>
    <t>Услуга по проведению межлабораторных сличительных испытаний общего анализа крови(16 показателей) для 3dif анализаторов - 2 цикла</t>
  </si>
  <si>
    <t>Контрольные материалы по внешней оценке качества гематологических исследований</t>
  </si>
  <si>
    <t>услуга</t>
  </si>
  <si>
    <t>литр</t>
  </si>
  <si>
    <t>Карандаш (Vitrograf-маркер)по стеклу красный</t>
  </si>
  <si>
    <t>синие,красные карандаши</t>
  </si>
  <si>
    <t>Cмесь Ларионова</t>
  </si>
  <si>
    <t>реактив для определения белка в моче</t>
  </si>
  <si>
    <t>Фильтровальная бумага</t>
  </si>
  <si>
    <t>идет рулоном, пачкой</t>
  </si>
  <si>
    <t>Цоликлон Анти-Д Супер, 100 доз,10 мл 1фл;/РК-ИМН-5№014236 от 19.02.2015г../Медиклон,Россия/</t>
  </si>
  <si>
    <t>реагент</t>
  </si>
  <si>
    <t>набор - 10фл</t>
  </si>
  <si>
    <t>Эритротест ЦоликлонАнти-А</t>
  </si>
  <si>
    <t>для определения группы крови</t>
  </si>
  <si>
    <t>Эритротест ЦоликлонАнти-В</t>
  </si>
  <si>
    <t>Итого</t>
  </si>
  <si>
    <t>фл.</t>
  </si>
  <si>
    <t>Срок поставки товара</t>
  </si>
  <si>
    <t>в течении 15 календарных дней по заявке заказчика</t>
  </si>
  <si>
    <t>Контейнер лабораторный для взятия проб 120 мл с завинч.крышкой,стер,инд.уп</t>
  </si>
  <si>
    <t>Для забора общего анализа</t>
  </si>
  <si>
    <t xml:space="preserve">Лекарственные средства </t>
  </si>
  <si>
    <t>Ед.изм.</t>
  </si>
  <si>
    <t>Кол-во</t>
  </si>
  <si>
    <t>Дигоксин 0,25 мг/мл  1мл № 10</t>
  </si>
  <si>
    <t>Фенилэфрин 1% 1мл № 10</t>
  </si>
  <si>
    <t>Атропина сульфат 10мг/мл 5мл № 1 капли глазные</t>
  </si>
  <si>
    <t xml:space="preserve">Атропина сульфат 1мг/мл 1мл № 10 </t>
  </si>
  <si>
    <t>Р-р йода 5% 20 мл спиртовый</t>
  </si>
  <si>
    <t>фл</t>
  </si>
  <si>
    <t>Вазелин медицинский  25 г</t>
  </si>
  <si>
    <t>туба</t>
  </si>
  <si>
    <t>Нифедипин 10мг № 50</t>
  </si>
  <si>
    <t>Бриллиантовый зеленый 1% 10мл</t>
  </si>
  <si>
    <t>Перекись  водорода 3% 25 мл</t>
  </si>
  <si>
    <t>Ацетилсалициловая кислота 0,5 г № 10</t>
  </si>
  <si>
    <t>Приложение №1 к объявлению от 05.04.2021 г.</t>
  </si>
  <si>
    <t xml:space="preserve">Срок поставки </t>
  </si>
  <si>
    <t>ИТОГО</t>
  </si>
  <si>
    <t>Бикс КСК-9</t>
  </si>
  <si>
    <t>Шипцы маточные однозубчатые (пулевые) для оттягивания матки О-24</t>
  </si>
  <si>
    <t>Корнцанг прямой для захватывания и подачи стерильных инструментов</t>
  </si>
  <si>
    <t>Ножницы тупоконечные, вертикально-изогнутые, 100 мм, (20-1731R)</t>
  </si>
  <si>
    <t>Зажим кровоостанавливающий "Москито", изогнутый по ребру, 154 мм</t>
  </si>
  <si>
    <t>Пинцет гинекологический, 240*2 мм</t>
  </si>
  <si>
    <t>Зонд маточный с делениями, прямой, 300 мм</t>
  </si>
  <si>
    <t>Зеркало влагалищное по Симсу, №1</t>
  </si>
  <si>
    <t>Приложение №1 к объявлению от 29.04.2021 г.</t>
  </si>
  <si>
    <t>Количество</t>
  </si>
  <si>
    <t>ГКП на ПХВ "Городская поликлиника № 11" акимата г.Нур-Султан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</si>
</sst>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0" borderId="0" xfId="0" applyFont="1"/>
    <xf numFmtId="14" fontId="4" fillId="2" borderId="1" xfId="0" applyNumberFormat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/>
    </xf>
    <xf numFmtId="0" fontId="7" fillId="0" borderId="1" xfId="1" applyFont="1" applyFill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1" applyFont="1" applyFill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8" fillId="0" borderId="1" xfId="0" applyFont="1" applyBorder="1" applyAlignment="1">
      <alignment horizontal="center" vertical="center" wrapText="1"/>
    </xf>
    <xf numFmtId="0" fontId="13" fillId="0" borderId="0" xfId="0" applyFont="1"/>
    <xf numFmtId="2" fontId="0" fillId="0" borderId="0" xfId="0" applyNumberFormat="1"/>
    <xf numFmtId="2" fontId="0" fillId="2" borderId="1" xfId="0" applyNumberFormat="1" applyFill="1" applyBorder="1" applyAlignment="1">
      <alignment horizontal="right" vertical="top"/>
    </xf>
    <xf numFmtId="2" fontId="8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16" fillId="0" borderId="0" xfId="0" applyFont="1"/>
    <xf numFmtId="0" fontId="17" fillId="0" borderId="0" xfId="0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6" fillId="4" borderId="1" xfId="2" applyNumberFormat="1" applyFont="1" applyFill="1" applyBorder="1" applyAlignment="1">
      <alignment horizontal="center" vertical="center" wrapText="1"/>
    </xf>
    <xf numFmtId="2" fontId="6" fillId="4" borderId="1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" xfId="4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6" fillId="0" borderId="1" xfId="2" applyNumberFormat="1" applyFont="1" applyFill="1" applyBorder="1" applyAlignment="1">
      <alignment horizontal="center" vertical="center" wrapText="1"/>
    </xf>
    <xf numFmtId="0" fontId="16" fillId="0" borderId="1" xfId="5" applyNumberFormat="1" applyFont="1" applyFill="1" applyBorder="1" applyAlignment="1">
      <alignment horizontal="center" vertical="center" wrapText="1"/>
    </xf>
    <xf numFmtId="2" fontId="16" fillId="0" borderId="1" xfId="2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3" fontId="0" fillId="0" borderId="1" xfId="0" applyNumberFormat="1" applyBorder="1" applyAlignment="1">
      <alignment horizontal="center"/>
    </xf>
    <xf numFmtId="0" fontId="10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8" fillId="0" borderId="0" xfId="2" applyNumberFormat="1" applyFont="1" applyBorder="1" applyAlignment="1">
      <alignment horizontal="center" vertical="center" wrapText="1"/>
    </xf>
    <xf numFmtId="2" fontId="18" fillId="0" borderId="0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6">
    <cellStyle name="Обычный" xfId="0" builtinId="0"/>
    <cellStyle name="Обычный 11" xfId="2"/>
    <cellStyle name="Обычный 5 3" xfId="4"/>
    <cellStyle name="Обычный 7 3" xfId="5"/>
    <cellStyle name="Обычный 9" xfId="3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5"/>
  <sheetViews>
    <sheetView tabSelected="1" topLeftCell="A34" zoomScale="85" zoomScaleNormal="85" workbookViewId="0">
      <selection activeCell="B10" sqref="B10:B50"/>
    </sheetView>
  </sheetViews>
  <sheetFormatPr defaultRowHeight="15" x14ac:dyDescent="0.25"/>
  <cols>
    <col min="1" max="1" width="6.28515625" customWidth="1"/>
    <col min="2" max="2" width="5.5703125" customWidth="1"/>
    <col min="3" max="3" width="51.42578125" customWidth="1"/>
    <col min="4" max="4" width="6.7109375" customWidth="1"/>
    <col min="5" max="5" width="7" customWidth="1"/>
    <col min="6" max="6" width="9.140625" customWidth="1"/>
    <col min="7" max="7" width="12.7109375" style="15" customWidth="1"/>
  </cols>
  <sheetData>
    <row r="1" spans="2:10" hidden="1" x14ac:dyDescent="0.25"/>
    <row r="2" spans="2:10" hidden="1" x14ac:dyDescent="0.25"/>
    <row r="3" spans="2:10" hidden="1" x14ac:dyDescent="0.25"/>
    <row r="4" spans="2:10" ht="18.75" customHeight="1" x14ac:dyDescent="0.3">
      <c r="C4" s="64" t="s">
        <v>101</v>
      </c>
      <c r="D4" s="1"/>
      <c r="E4" s="63" t="s">
        <v>99</v>
      </c>
      <c r="F4" s="63"/>
      <c r="G4" s="63"/>
    </row>
    <row r="5" spans="2:10" ht="18.75" customHeight="1" x14ac:dyDescent="0.3">
      <c r="C5" s="64"/>
      <c r="D5" s="1"/>
      <c r="E5" s="63"/>
      <c r="F5" s="63"/>
      <c r="G5" s="63"/>
    </row>
    <row r="6" spans="2:10" ht="9" customHeight="1" x14ac:dyDescent="0.3">
      <c r="C6" s="64"/>
      <c r="D6" s="1"/>
      <c r="E6" s="63"/>
      <c r="F6" s="63"/>
      <c r="G6" s="63"/>
    </row>
    <row r="7" spans="2:10" ht="15" customHeight="1" x14ac:dyDescent="0.25">
      <c r="B7" s="53" t="s">
        <v>41</v>
      </c>
      <c r="C7" s="54" t="s">
        <v>40</v>
      </c>
      <c r="D7" s="58" t="s">
        <v>0</v>
      </c>
      <c r="E7" s="58" t="s">
        <v>100</v>
      </c>
      <c r="F7" s="58" t="s">
        <v>17</v>
      </c>
      <c r="G7" s="56" t="s">
        <v>16</v>
      </c>
      <c r="H7" s="62" t="s">
        <v>69</v>
      </c>
      <c r="I7" s="62"/>
      <c r="J7" s="62"/>
    </row>
    <row r="8" spans="2:10" ht="15" customHeight="1" x14ac:dyDescent="0.25">
      <c r="B8" s="53"/>
      <c r="C8" s="55"/>
      <c r="D8" s="59"/>
      <c r="E8" s="59"/>
      <c r="F8" s="59"/>
      <c r="G8" s="57"/>
      <c r="H8" s="62"/>
      <c r="I8" s="62"/>
      <c r="J8" s="62"/>
    </row>
    <row r="9" spans="2:10" ht="18.75" customHeight="1" x14ac:dyDescent="0.25">
      <c r="B9" s="2"/>
      <c r="C9" s="3" t="s">
        <v>1</v>
      </c>
      <c r="D9" s="4"/>
      <c r="E9" s="4"/>
      <c r="F9" s="4"/>
      <c r="G9" s="16"/>
      <c r="H9" s="62"/>
      <c r="I9" s="62"/>
      <c r="J9" s="62"/>
    </row>
    <row r="10" spans="2:10" ht="32.25" customHeight="1" x14ac:dyDescent="0.25">
      <c r="B10" s="5">
        <v>1</v>
      </c>
      <c r="C10" s="47" t="s">
        <v>3</v>
      </c>
      <c r="D10" s="6" t="s">
        <v>2</v>
      </c>
      <c r="E10" s="11">
        <v>2</v>
      </c>
      <c r="F10" s="11">
        <v>1000</v>
      </c>
      <c r="G10" s="17">
        <f t="shared" ref="G10:G14" si="0">E10*F10</f>
        <v>2000</v>
      </c>
      <c r="H10" s="60" t="s">
        <v>70</v>
      </c>
      <c r="I10" s="60"/>
      <c r="J10" s="60"/>
    </row>
    <row r="11" spans="2:10" ht="35.25" customHeight="1" x14ac:dyDescent="0.25">
      <c r="B11" s="5">
        <v>2</v>
      </c>
      <c r="C11" s="47" t="s">
        <v>30</v>
      </c>
      <c r="D11" s="6" t="s">
        <v>2</v>
      </c>
      <c r="E11" s="11">
        <v>100</v>
      </c>
      <c r="F11" s="11">
        <v>153</v>
      </c>
      <c r="G11" s="17">
        <f t="shared" si="0"/>
        <v>15300</v>
      </c>
      <c r="H11" s="60"/>
      <c r="I11" s="60"/>
      <c r="J11" s="60"/>
    </row>
    <row r="12" spans="2:10" ht="20.25" customHeight="1" x14ac:dyDescent="0.25">
      <c r="B12" s="5">
        <v>3</v>
      </c>
      <c r="C12" s="48" t="s">
        <v>31</v>
      </c>
      <c r="D12" s="6" t="s">
        <v>4</v>
      </c>
      <c r="E12" s="11">
        <v>8</v>
      </c>
      <c r="F12" s="6">
        <v>600</v>
      </c>
      <c r="G12" s="17">
        <f t="shared" si="0"/>
        <v>4800</v>
      </c>
      <c r="H12" s="60"/>
      <c r="I12" s="60"/>
      <c r="J12" s="60"/>
    </row>
    <row r="13" spans="2:10" ht="35.25" customHeight="1" x14ac:dyDescent="0.25">
      <c r="B13" s="5">
        <v>4</v>
      </c>
      <c r="C13" s="48" t="s">
        <v>25</v>
      </c>
      <c r="D13" s="6" t="s">
        <v>4</v>
      </c>
      <c r="E13" s="11">
        <v>2</v>
      </c>
      <c r="F13" s="13">
        <v>6950</v>
      </c>
      <c r="G13" s="17">
        <f t="shared" si="0"/>
        <v>13900</v>
      </c>
      <c r="H13" s="60"/>
      <c r="I13" s="60"/>
      <c r="J13" s="60"/>
    </row>
    <row r="14" spans="2:10" ht="39" customHeight="1" x14ac:dyDescent="0.25">
      <c r="B14" s="5">
        <v>5</v>
      </c>
      <c r="C14" s="48" t="s">
        <v>5</v>
      </c>
      <c r="D14" s="7" t="s">
        <v>4</v>
      </c>
      <c r="E14" s="11">
        <v>560</v>
      </c>
      <c r="F14" s="11">
        <v>18.66</v>
      </c>
      <c r="G14" s="17">
        <f t="shared" si="0"/>
        <v>10449.6</v>
      </c>
      <c r="H14" s="60"/>
      <c r="I14" s="60"/>
      <c r="J14" s="60"/>
    </row>
    <row r="15" spans="2:10" ht="18.75" customHeight="1" x14ac:dyDescent="0.25">
      <c r="B15" s="5">
        <v>6</v>
      </c>
      <c r="C15" s="48" t="s">
        <v>7</v>
      </c>
      <c r="D15" s="6" t="s">
        <v>2</v>
      </c>
      <c r="E15" s="11">
        <v>5</v>
      </c>
      <c r="F15" s="11">
        <v>1500</v>
      </c>
      <c r="G15" s="17">
        <f t="shared" ref="G15:G50" si="1">E15*F15</f>
        <v>7500</v>
      </c>
      <c r="H15" s="60"/>
      <c r="I15" s="60"/>
      <c r="J15" s="60"/>
    </row>
    <row r="16" spans="2:10" ht="16.5" customHeight="1" x14ac:dyDescent="0.25">
      <c r="B16" s="5">
        <v>7</v>
      </c>
      <c r="C16" s="48" t="s">
        <v>8</v>
      </c>
      <c r="D16" s="6" t="s">
        <v>2</v>
      </c>
      <c r="E16" s="11">
        <v>5</v>
      </c>
      <c r="F16" s="11">
        <v>1500</v>
      </c>
      <c r="G16" s="17">
        <f t="shared" si="1"/>
        <v>7500</v>
      </c>
      <c r="H16" s="60"/>
      <c r="I16" s="60"/>
      <c r="J16" s="60"/>
    </row>
    <row r="17" spans="2:10" ht="29.25" customHeight="1" x14ac:dyDescent="0.25">
      <c r="B17" s="5">
        <v>8</v>
      </c>
      <c r="C17" s="48" t="s">
        <v>6</v>
      </c>
      <c r="D17" s="6" t="s">
        <v>2</v>
      </c>
      <c r="E17" s="11">
        <v>1</v>
      </c>
      <c r="F17" s="11">
        <v>400</v>
      </c>
      <c r="G17" s="17">
        <f t="shared" si="1"/>
        <v>400</v>
      </c>
      <c r="H17" s="60"/>
      <c r="I17" s="60"/>
      <c r="J17" s="60"/>
    </row>
    <row r="18" spans="2:10" ht="15.75" customHeight="1" x14ac:dyDescent="0.25">
      <c r="B18" s="5">
        <v>9</v>
      </c>
      <c r="C18" s="48" t="s">
        <v>15</v>
      </c>
      <c r="D18" s="7" t="s">
        <v>2</v>
      </c>
      <c r="E18" s="11">
        <v>30</v>
      </c>
      <c r="F18" s="11">
        <v>850</v>
      </c>
      <c r="G18" s="17">
        <f t="shared" si="1"/>
        <v>25500</v>
      </c>
      <c r="H18" s="60"/>
      <c r="I18" s="60"/>
      <c r="J18" s="60"/>
    </row>
    <row r="19" spans="2:10" ht="30" customHeight="1" x14ac:dyDescent="0.25">
      <c r="B19" s="5">
        <v>10</v>
      </c>
      <c r="C19" s="49" t="s">
        <v>26</v>
      </c>
      <c r="D19" s="7" t="s">
        <v>2</v>
      </c>
      <c r="E19" s="7">
        <v>500</v>
      </c>
      <c r="F19" s="7">
        <v>65</v>
      </c>
      <c r="G19" s="17">
        <f t="shared" si="1"/>
        <v>32500</v>
      </c>
      <c r="H19" s="60"/>
      <c r="I19" s="60"/>
      <c r="J19" s="60"/>
    </row>
    <row r="20" spans="2:10" ht="15.75" customHeight="1" x14ac:dyDescent="0.25">
      <c r="B20" s="5">
        <v>11</v>
      </c>
      <c r="C20" s="48" t="s">
        <v>9</v>
      </c>
      <c r="D20" s="6" t="s">
        <v>2</v>
      </c>
      <c r="E20" s="11">
        <v>30</v>
      </c>
      <c r="F20" s="11">
        <v>250</v>
      </c>
      <c r="G20" s="17">
        <f t="shared" si="1"/>
        <v>7500</v>
      </c>
      <c r="H20" s="60"/>
      <c r="I20" s="60"/>
      <c r="J20" s="60"/>
    </row>
    <row r="21" spans="2:10" ht="15.75" customHeight="1" x14ac:dyDescent="0.25">
      <c r="B21" s="5">
        <v>12</v>
      </c>
      <c r="C21" s="48" t="s">
        <v>23</v>
      </c>
      <c r="D21" s="6" t="s">
        <v>2</v>
      </c>
      <c r="E21" s="11">
        <v>50</v>
      </c>
      <c r="F21" s="11">
        <v>250</v>
      </c>
      <c r="G21" s="17">
        <f t="shared" si="1"/>
        <v>12500</v>
      </c>
      <c r="H21" s="60"/>
      <c r="I21" s="60"/>
      <c r="J21" s="60"/>
    </row>
    <row r="22" spans="2:10" ht="15.75" customHeight="1" x14ac:dyDescent="0.25">
      <c r="B22" s="5">
        <v>13</v>
      </c>
      <c r="C22" s="48" t="s">
        <v>24</v>
      </c>
      <c r="D22" s="6" t="s">
        <v>2</v>
      </c>
      <c r="E22" s="11">
        <v>10</v>
      </c>
      <c r="F22" s="11">
        <v>250</v>
      </c>
      <c r="G22" s="17">
        <f t="shared" si="1"/>
        <v>2500</v>
      </c>
      <c r="H22" s="60"/>
      <c r="I22" s="60"/>
      <c r="J22" s="60"/>
    </row>
    <row r="23" spans="2:10" ht="15.75" customHeight="1" x14ac:dyDescent="0.25">
      <c r="B23" s="5">
        <v>14</v>
      </c>
      <c r="C23" s="49" t="s">
        <v>19</v>
      </c>
      <c r="D23" s="6" t="s">
        <v>2</v>
      </c>
      <c r="E23" s="11">
        <v>2</v>
      </c>
      <c r="F23" s="11">
        <v>1884</v>
      </c>
      <c r="G23" s="17">
        <f t="shared" si="1"/>
        <v>3768</v>
      </c>
      <c r="H23" s="60"/>
      <c r="I23" s="60"/>
      <c r="J23" s="60"/>
    </row>
    <row r="24" spans="2:10" ht="17.25" customHeight="1" x14ac:dyDescent="0.25">
      <c r="B24" s="5">
        <v>15</v>
      </c>
      <c r="C24" s="49" t="s">
        <v>20</v>
      </c>
      <c r="D24" s="6" t="s">
        <v>2</v>
      </c>
      <c r="E24" s="11">
        <v>5</v>
      </c>
      <c r="F24" s="11">
        <v>500</v>
      </c>
      <c r="G24" s="17">
        <f t="shared" si="1"/>
        <v>2500</v>
      </c>
      <c r="H24" s="60"/>
      <c r="I24" s="60"/>
      <c r="J24" s="60"/>
    </row>
    <row r="25" spans="2:10" ht="17.25" customHeight="1" x14ac:dyDescent="0.25">
      <c r="B25" s="5">
        <v>16</v>
      </c>
      <c r="C25" s="48" t="s">
        <v>10</v>
      </c>
      <c r="D25" s="6" t="s">
        <v>2</v>
      </c>
      <c r="E25" s="11">
        <v>4</v>
      </c>
      <c r="F25" s="11">
        <v>6000</v>
      </c>
      <c r="G25" s="17">
        <f t="shared" si="1"/>
        <v>24000</v>
      </c>
      <c r="H25" s="60"/>
      <c r="I25" s="60"/>
      <c r="J25" s="60"/>
    </row>
    <row r="26" spans="2:10" ht="18.75" customHeight="1" x14ac:dyDescent="0.25">
      <c r="B26" s="5">
        <v>17</v>
      </c>
      <c r="C26" s="48" t="s">
        <v>11</v>
      </c>
      <c r="D26" s="6" t="s">
        <v>2</v>
      </c>
      <c r="E26" s="11">
        <v>21</v>
      </c>
      <c r="F26" s="11">
        <v>510</v>
      </c>
      <c r="G26" s="17">
        <f t="shared" si="1"/>
        <v>10710</v>
      </c>
      <c r="H26" s="60"/>
      <c r="I26" s="60"/>
      <c r="J26" s="60"/>
    </row>
    <row r="27" spans="2:10" ht="18.75" customHeight="1" x14ac:dyDescent="0.25">
      <c r="B27" s="5">
        <v>18</v>
      </c>
      <c r="C27" s="49" t="s">
        <v>22</v>
      </c>
      <c r="D27" s="7" t="s">
        <v>2</v>
      </c>
      <c r="E27" s="11">
        <v>8</v>
      </c>
      <c r="F27" s="11">
        <v>2350</v>
      </c>
      <c r="G27" s="17">
        <f t="shared" si="1"/>
        <v>18800</v>
      </c>
      <c r="H27" s="60"/>
      <c r="I27" s="60"/>
      <c r="J27" s="60"/>
    </row>
    <row r="28" spans="2:10" ht="16.5" customHeight="1" x14ac:dyDescent="0.25">
      <c r="B28" s="5">
        <v>19</v>
      </c>
      <c r="C28" s="49" t="s">
        <v>18</v>
      </c>
      <c r="D28" s="7" t="s">
        <v>2</v>
      </c>
      <c r="E28" s="11">
        <v>3</v>
      </c>
      <c r="F28" s="11">
        <v>3950</v>
      </c>
      <c r="G28" s="17">
        <f t="shared" si="1"/>
        <v>11850</v>
      </c>
      <c r="H28" s="60"/>
      <c r="I28" s="60"/>
      <c r="J28" s="60"/>
    </row>
    <row r="29" spans="2:10" ht="15.75" customHeight="1" x14ac:dyDescent="0.25">
      <c r="B29" s="5">
        <v>20</v>
      </c>
      <c r="C29" s="48" t="s">
        <v>12</v>
      </c>
      <c r="D29" s="6" t="s">
        <v>2</v>
      </c>
      <c r="E29" s="11">
        <v>6</v>
      </c>
      <c r="F29" s="11">
        <v>160</v>
      </c>
      <c r="G29" s="17">
        <f t="shared" si="1"/>
        <v>960</v>
      </c>
      <c r="H29" s="60"/>
      <c r="I29" s="60"/>
      <c r="J29" s="60"/>
    </row>
    <row r="30" spans="2:10" ht="17.25" customHeight="1" x14ac:dyDescent="0.25">
      <c r="B30" s="5">
        <v>21</v>
      </c>
      <c r="C30" s="50" t="s">
        <v>13</v>
      </c>
      <c r="D30" s="6" t="s">
        <v>2</v>
      </c>
      <c r="E30" s="11">
        <v>5</v>
      </c>
      <c r="F30" s="11">
        <v>450</v>
      </c>
      <c r="G30" s="17">
        <f t="shared" si="1"/>
        <v>2250</v>
      </c>
      <c r="H30" s="60"/>
      <c r="I30" s="60"/>
      <c r="J30" s="60"/>
    </row>
    <row r="31" spans="2:10" ht="30" customHeight="1" x14ac:dyDescent="0.25">
      <c r="B31" s="5">
        <v>22</v>
      </c>
      <c r="C31" s="50" t="s">
        <v>35</v>
      </c>
      <c r="D31" s="6" t="s">
        <v>32</v>
      </c>
      <c r="E31" s="6">
        <v>1</v>
      </c>
      <c r="F31" s="6">
        <v>1380</v>
      </c>
      <c r="G31" s="17">
        <f t="shared" si="1"/>
        <v>1380</v>
      </c>
      <c r="H31" s="60"/>
      <c r="I31" s="60"/>
      <c r="J31" s="60"/>
    </row>
    <row r="32" spans="2:10" ht="30" customHeight="1" x14ac:dyDescent="0.25">
      <c r="B32" s="5">
        <v>23</v>
      </c>
      <c r="C32" s="50" t="s">
        <v>36</v>
      </c>
      <c r="D32" s="6" t="s">
        <v>32</v>
      </c>
      <c r="E32" s="6">
        <v>1</v>
      </c>
      <c r="F32" s="9">
        <v>975</v>
      </c>
      <c r="G32" s="17">
        <f t="shared" si="1"/>
        <v>975</v>
      </c>
      <c r="H32" s="60"/>
      <c r="I32" s="60"/>
      <c r="J32" s="60"/>
    </row>
    <row r="33" spans="2:10" ht="32.25" customHeight="1" x14ac:dyDescent="0.25">
      <c r="B33" s="5">
        <v>24</v>
      </c>
      <c r="C33" s="50" t="s">
        <v>37</v>
      </c>
      <c r="D33" s="6" t="s">
        <v>32</v>
      </c>
      <c r="E33" s="6">
        <v>1</v>
      </c>
      <c r="F33" s="6">
        <v>1445</v>
      </c>
      <c r="G33" s="17">
        <f t="shared" si="1"/>
        <v>1445</v>
      </c>
      <c r="H33" s="60"/>
      <c r="I33" s="60"/>
      <c r="J33" s="60"/>
    </row>
    <row r="34" spans="2:10" ht="17.25" customHeight="1" x14ac:dyDescent="0.25">
      <c r="B34" s="5">
        <v>25</v>
      </c>
      <c r="C34" s="50" t="s">
        <v>38</v>
      </c>
      <c r="D34" s="6" t="s">
        <v>32</v>
      </c>
      <c r="E34" s="6">
        <v>1</v>
      </c>
      <c r="F34" s="6">
        <v>402</v>
      </c>
      <c r="G34" s="17">
        <f t="shared" si="1"/>
        <v>402</v>
      </c>
      <c r="H34" s="60"/>
      <c r="I34" s="60"/>
      <c r="J34" s="60"/>
    </row>
    <row r="35" spans="2:10" ht="17.25" customHeight="1" x14ac:dyDescent="0.25">
      <c r="B35" s="5">
        <v>26</v>
      </c>
      <c r="C35" s="50" t="s">
        <v>39</v>
      </c>
      <c r="D35" s="6" t="s">
        <v>32</v>
      </c>
      <c r="E35" s="6">
        <v>1</v>
      </c>
      <c r="F35" s="6">
        <v>371</v>
      </c>
      <c r="G35" s="17">
        <f t="shared" si="1"/>
        <v>371</v>
      </c>
      <c r="H35" s="60"/>
      <c r="I35" s="60"/>
      <c r="J35" s="60"/>
    </row>
    <row r="36" spans="2:10" ht="30.75" customHeight="1" x14ac:dyDescent="0.25">
      <c r="B36" s="5">
        <v>27</v>
      </c>
      <c r="C36" s="51" t="s">
        <v>33</v>
      </c>
      <c r="D36" s="6" t="s">
        <v>2</v>
      </c>
      <c r="E36" s="6">
        <v>20</v>
      </c>
      <c r="F36" s="6">
        <v>2300</v>
      </c>
      <c r="G36" s="17">
        <f t="shared" si="1"/>
        <v>46000</v>
      </c>
      <c r="H36" s="60"/>
      <c r="I36" s="60"/>
      <c r="J36" s="60"/>
    </row>
    <row r="37" spans="2:10" ht="30.75" customHeight="1" x14ac:dyDescent="0.25">
      <c r="B37" s="5">
        <v>28</v>
      </c>
      <c r="C37" s="8" t="s">
        <v>14</v>
      </c>
      <c r="D37" s="7" t="s">
        <v>2</v>
      </c>
      <c r="E37" s="7">
        <v>7</v>
      </c>
      <c r="F37" s="7">
        <v>3565</v>
      </c>
      <c r="G37" s="17">
        <f t="shared" si="1"/>
        <v>24955</v>
      </c>
      <c r="H37" s="60"/>
      <c r="I37" s="60"/>
      <c r="J37" s="60"/>
    </row>
    <row r="38" spans="2:10" ht="31.5" x14ac:dyDescent="0.25">
      <c r="B38" s="5">
        <v>29</v>
      </c>
      <c r="C38" s="48" t="s">
        <v>21</v>
      </c>
      <c r="D38" s="10" t="s">
        <v>2</v>
      </c>
      <c r="E38" s="10">
        <v>5</v>
      </c>
      <c r="F38" s="10">
        <v>800</v>
      </c>
      <c r="G38" s="17">
        <f t="shared" si="1"/>
        <v>4000</v>
      </c>
      <c r="H38" s="60"/>
      <c r="I38" s="60"/>
      <c r="J38" s="60"/>
    </row>
    <row r="39" spans="2:10" ht="15.75" x14ac:dyDescent="0.25">
      <c r="B39" s="5">
        <v>30</v>
      </c>
      <c r="C39" s="48" t="s">
        <v>29</v>
      </c>
      <c r="D39" s="10" t="s">
        <v>2</v>
      </c>
      <c r="E39" s="10">
        <v>1</v>
      </c>
      <c r="F39" s="46">
        <v>20000</v>
      </c>
      <c r="G39" s="17">
        <f t="shared" si="1"/>
        <v>20000</v>
      </c>
      <c r="H39" s="60"/>
      <c r="I39" s="60"/>
      <c r="J39" s="60"/>
    </row>
    <row r="40" spans="2:10" ht="31.5" x14ac:dyDescent="0.25">
      <c r="B40" s="5">
        <v>31</v>
      </c>
      <c r="C40" s="48" t="s">
        <v>27</v>
      </c>
      <c r="D40" s="10" t="s">
        <v>2</v>
      </c>
      <c r="E40" s="10">
        <v>3</v>
      </c>
      <c r="F40" s="10">
        <v>1700</v>
      </c>
      <c r="G40" s="17">
        <f t="shared" si="1"/>
        <v>5100</v>
      </c>
      <c r="H40" s="60"/>
      <c r="I40" s="60"/>
      <c r="J40" s="60"/>
    </row>
    <row r="41" spans="2:10" ht="31.5" x14ac:dyDescent="0.25">
      <c r="B41" s="5">
        <v>32</v>
      </c>
      <c r="C41" s="48" t="s">
        <v>34</v>
      </c>
      <c r="D41" s="10" t="s">
        <v>2</v>
      </c>
      <c r="E41" s="10">
        <v>12</v>
      </c>
      <c r="F41" s="10">
        <v>1550</v>
      </c>
      <c r="G41" s="17">
        <f t="shared" si="1"/>
        <v>18600</v>
      </c>
      <c r="H41" s="60"/>
      <c r="I41" s="60"/>
      <c r="J41" s="60"/>
    </row>
    <row r="42" spans="2:10" ht="36.75" customHeight="1" x14ac:dyDescent="0.25">
      <c r="B42" s="5">
        <v>33</v>
      </c>
      <c r="C42" s="48" t="s">
        <v>28</v>
      </c>
      <c r="D42" s="11" t="s">
        <v>2</v>
      </c>
      <c r="E42" s="11">
        <v>15</v>
      </c>
      <c r="F42" s="11">
        <v>900</v>
      </c>
      <c r="G42" s="17">
        <f t="shared" si="1"/>
        <v>13500</v>
      </c>
      <c r="H42" s="60"/>
      <c r="I42" s="60"/>
      <c r="J42" s="60"/>
    </row>
    <row r="43" spans="2:10" ht="30" customHeight="1" x14ac:dyDescent="0.25">
      <c r="B43" s="5">
        <v>34</v>
      </c>
      <c r="C43" s="48" t="s">
        <v>91</v>
      </c>
      <c r="D43" s="11" t="s">
        <v>2</v>
      </c>
      <c r="E43" s="11">
        <v>3</v>
      </c>
      <c r="F43" s="11">
        <v>20000</v>
      </c>
      <c r="G43" s="17">
        <f t="shared" si="1"/>
        <v>60000</v>
      </c>
      <c r="H43" s="60"/>
      <c r="I43" s="60"/>
      <c r="J43" s="60"/>
    </row>
    <row r="44" spans="2:10" ht="30" customHeight="1" x14ac:dyDescent="0.25">
      <c r="B44" s="5">
        <v>35</v>
      </c>
      <c r="C44" s="48" t="s">
        <v>92</v>
      </c>
      <c r="D44" s="11" t="s">
        <v>2</v>
      </c>
      <c r="E44" s="11">
        <v>3</v>
      </c>
      <c r="F44" s="11">
        <v>5200</v>
      </c>
      <c r="G44" s="17">
        <f t="shared" si="1"/>
        <v>15600</v>
      </c>
      <c r="H44" s="60"/>
      <c r="I44" s="60"/>
      <c r="J44" s="60"/>
    </row>
    <row r="45" spans="2:10" ht="35.25" customHeight="1" x14ac:dyDescent="0.25">
      <c r="B45" s="5">
        <v>36</v>
      </c>
      <c r="C45" s="48" t="s">
        <v>93</v>
      </c>
      <c r="D45" s="11" t="s">
        <v>2</v>
      </c>
      <c r="E45" s="11">
        <v>3</v>
      </c>
      <c r="F45" s="11">
        <v>4900</v>
      </c>
      <c r="G45" s="17">
        <f t="shared" si="1"/>
        <v>14700</v>
      </c>
      <c r="H45" s="60"/>
      <c r="I45" s="60"/>
      <c r="J45" s="60"/>
    </row>
    <row r="46" spans="2:10" ht="30" customHeight="1" x14ac:dyDescent="0.25">
      <c r="B46" s="5">
        <v>37</v>
      </c>
      <c r="C46" s="48" t="s">
        <v>94</v>
      </c>
      <c r="D46" s="11" t="s">
        <v>2</v>
      </c>
      <c r="E46" s="11">
        <v>3</v>
      </c>
      <c r="F46" s="11">
        <v>3800</v>
      </c>
      <c r="G46" s="17">
        <f t="shared" si="1"/>
        <v>11400</v>
      </c>
      <c r="H46" s="60"/>
      <c r="I46" s="60"/>
      <c r="J46" s="60"/>
    </row>
    <row r="47" spans="2:10" ht="30" customHeight="1" x14ac:dyDescent="0.25">
      <c r="B47" s="5">
        <v>38</v>
      </c>
      <c r="C47" s="48" t="s">
        <v>95</v>
      </c>
      <c r="D47" s="11" t="s">
        <v>2</v>
      </c>
      <c r="E47" s="11">
        <v>3</v>
      </c>
      <c r="F47" s="11">
        <v>3300</v>
      </c>
      <c r="G47" s="17">
        <f t="shared" si="1"/>
        <v>9900</v>
      </c>
      <c r="H47" s="60"/>
      <c r="I47" s="60"/>
      <c r="J47" s="60"/>
    </row>
    <row r="48" spans="2:10" ht="30" customHeight="1" x14ac:dyDescent="0.25">
      <c r="B48" s="5">
        <v>39</v>
      </c>
      <c r="C48" s="48" t="s">
        <v>96</v>
      </c>
      <c r="D48" s="11" t="s">
        <v>2</v>
      </c>
      <c r="E48" s="11">
        <v>3</v>
      </c>
      <c r="F48" s="11">
        <v>7800</v>
      </c>
      <c r="G48" s="17">
        <f t="shared" si="1"/>
        <v>23400</v>
      </c>
      <c r="H48" s="60"/>
      <c r="I48" s="60"/>
      <c r="J48" s="60"/>
    </row>
    <row r="49" spans="2:15" ht="30" customHeight="1" x14ac:dyDescent="0.25">
      <c r="B49" s="5">
        <v>40</v>
      </c>
      <c r="C49" s="48" t="s">
        <v>97</v>
      </c>
      <c r="D49" s="11" t="s">
        <v>2</v>
      </c>
      <c r="E49" s="11">
        <v>3</v>
      </c>
      <c r="F49" s="11">
        <v>3250</v>
      </c>
      <c r="G49" s="17">
        <f t="shared" si="1"/>
        <v>9750</v>
      </c>
      <c r="H49" s="60"/>
      <c r="I49" s="60"/>
      <c r="J49" s="60"/>
    </row>
    <row r="50" spans="2:15" ht="30" customHeight="1" x14ac:dyDescent="0.25">
      <c r="B50" s="5">
        <v>41</v>
      </c>
      <c r="C50" s="48" t="s">
        <v>98</v>
      </c>
      <c r="D50" s="11" t="s">
        <v>2</v>
      </c>
      <c r="E50" s="11">
        <v>6</v>
      </c>
      <c r="F50" s="11">
        <v>5300</v>
      </c>
      <c r="G50" s="17">
        <f t="shared" si="1"/>
        <v>31800</v>
      </c>
      <c r="H50" s="60"/>
      <c r="I50" s="60"/>
      <c r="J50" s="60"/>
    </row>
    <row r="51" spans="2:15" ht="18.75" x14ac:dyDescent="0.25">
      <c r="C51" s="14" t="s">
        <v>90</v>
      </c>
      <c r="D51" s="12"/>
      <c r="E51" s="61">
        <f>SUM(G10:G50)</f>
        <v>530465.6</v>
      </c>
      <c r="F51" s="61"/>
      <c r="G51" s="61"/>
      <c r="I51" s="12"/>
      <c r="J51" s="12"/>
      <c r="K51" s="12"/>
      <c r="L51" s="12"/>
      <c r="M51" s="12"/>
      <c r="N51" s="12"/>
    </row>
    <row r="52" spans="2:15" x14ac:dyDescent="0.25">
      <c r="C52" s="12"/>
      <c r="D52" s="12"/>
      <c r="E52" s="12"/>
      <c r="F52" s="12"/>
      <c r="I52" s="12"/>
      <c r="J52" s="12"/>
      <c r="K52" s="12"/>
      <c r="L52" s="12"/>
      <c r="M52" s="12"/>
      <c r="N52" s="12"/>
    </row>
    <row r="53" spans="2:15" x14ac:dyDescent="0.25">
      <c r="C53" s="12"/>
      <c r="D53" s="12"/>
      <c r="E53" s="12"/>
      <c r="F53" s="12"/>
      <c r="G53" s="18"/>
      <c r="I53" s="12"/>
      <c r="J53" s="12"/>
      <c r="K53" s="12"/>
      <c r="L53" s="12"/>
      <c r="M53" s="12"/>
      <c r="N53" s="12"/>
      <c r="O53" s="12"/>
    </row>
    <row r="54" spans="2:15" x14ac:dyDescent="0.25">
      <c r="C54" s="12"/>
      <c r="D54" s="12"/>
      <c r="E54" s="12"/>
      <c r="F54" s="12"/>
      <c r="G54" s="18"/>
      <c r="I54" s="12"/>
      <c r="J54" s="12"/>
      <c r="K54" s="12"/>
      <c r="L54" s="12"/>
      <c r="M54" s="12"/>
      <c r="N54" s="12"/>
      <c r="O54" s="12"/>
    </row>
    <row r="55" spans="2:15" x14ac:dyDescent="0.25">
      <c r="C55" s="12"/>
      <c r="D55" s="12"/>
      <c r="E55" s="12"/>
      <c r="F55" s="12"/>
      <c r="G55" s="12"/>
      <c r="I55" s="12"/>
      <c r="J55" s="12"/>
      <c r="K55" s="12"/>
      <c r="L55" s="12"/>
      <c r="M55" s="12"/>
      <c r="N55" s="12"/>
      <c r="O55" s="12"/>
    </row>
    <row r="56" spans="2:15" x14ac:dyDescent="0.25">
      <c r="C56" s="12"/>
      <c r="D56" s="12"/>
      <c r="E56" s="12"/>
      <c r="F56" s="12"/>
      <c r="G56" s="18"/>
      <c r="I56" s="12"/>
      <c r="J56" s="12"/>
      <c r="K56" s="12"/>
      <c r="L56" s="12"/>
      <c r="M56" s="12"/>
      <c r="N56" s="12"/>
      <c r="O56" s="12"/>
    </row>
    <row r="57" spans="2:15" x14ac:dyDescent="0.25">
      <c r="C57" s="12"/>
      <c r="D57" s="12"/>
      <c r="E57" s="12"/>
      <c r="F57" s="12"/>
      <c r="G57" s="18"/>
      <c r="I57" s="12"/>
      <c r="J57" s="12"/>
      <c r="K57" s="12"/>
      <c r="L57" s="12"/>
      <c r="M57" s="12"/>
      <c r="N57" s="12"/>
      <c r="O57" s="12"/>
    </row>
    <row r="58" spans="2:15" x14ac:dyDescent="0.25">
      <c r="C58" s="12"/>
      <c r="D58" s="12"/>
      <c r="E58" s="12"/>
      <c r="F58" s="12"/>
      <c r="G58" s="18"/>
      <c r="I58" s="12"/>
      <c r="J58" s="12"/>
      <c r="K58" s="12"/>
      <c r="L58" s="12"/>
      <c r="M58" s="12"/>
      <c r="N58" s="12"/>
      <c r="O58" s="12"/>
    </row>
    <row r="59" spans="2:15" x14ac:dyDescent="0.25">
      <c r="C59" s="12"/>
      <c r="D59" s="12"/>
      <c r="E59" s="12"/>
      <c r="F59" s="12"/>
      <c r="G59" s="18"/>
      <c r="K59" s="12"/>
      <c r="N59" s="12"/>
    </row>
    <row r="60" spans="2:15" x14ac:dyDescent="0.25">
      <c r="C60" s="12"/>
      <c r="D60" s="12"/>
      <c r="E60" s="12"/>
      <c r="F60" s="12"/>
      <c r="G60" s="18"/>
      <c r="K60" s="12"/>
      <c r="N60" s="12"/>
    </row>
    <row r="61" spans="2:15" x14ac:dyDescent="0.25">
      <c r="C61" s="12"/>
      <c r="F61" s="12"/>
      <c r="K61" s="12"/>
      <c r="N61" s="12"/>
    </row>
    <row r="62" spans="2:15" x14ac:dyDescent="0.25">
      <c r="C62" s="12"/>
      <c r="F62" s="12"/>
      <c r="K62" s="12"/>
      <c r="N62" s="12"/>
    </row>
    <row r="63" spans="2:15" x14ac:dyDescent="0.25">
      <c r="C63" s="12"/>
      <c r="F63" s="12"/>
      <c r="K63" s="12"/>
      <c r="N63" s="12"/>
    </row>
    <row r="64" spans="2:15" x14ac:dyDescent="0.25">
      <c r="C64" s="12"/>
      <c r="F64" s="12"/>
    </row>
    <row r="65" spans="3:6" x14ac:dyDescent="0.25">
      <c r="C65" s="12"/>
      <c r="F65" s="12"/>
    </row>
  </sheetData>
  <mergeCells count="11">
    <mergeCell ref="E51:G51"/>
    <mergeCell ref="H7:J9"/>
    <mergeCell ref="E4:G6"/>
    <mergeCell ref="C4:C6"/>
    <mergeCell ref="B7:B8"/>
    <mergeCell ref="C7:C8"/>
    <mergeCell ref="G7:G8"/>
    <mergeCell ref="D7:D8"/>
    <mergeCell ref="H10:J50"/>
    <mergeCell ref="E7:E8"/>
    <mergeCell ref="F7:F8"/>
  </mergeCells>
  <pageMargins left="0.15748031496062992" right="0.15748031496062992" top="0.31496062992125984" bottom="7.874015748031496E-2" header="0.31496062992125984" footer="7.874015748031496E-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="85" zoomScaleNormal="85" workbookViewId="0">
      <selection activeCell="H4" sqref="H4:J12"/>
    </sheetView>
  </sheetViews>
  <sheetFormatPr defaultRowHeight="15" x14ac:dyDescent="0.25"/>
  <cols>
    <col min="1" max="1" width="7.140625" customWidth="1"/>
    <col min="2" max="2" width="29.85546875" customWidth="1"/>
    <col min="3" max="3" width="16.140625" customWidth="1"/>
    <col min="4" max="4" width="12.85546875" customWidth="1"/>
    <col min="5" max="5" width="11" customWidth="1"/>
    <col min="7" max="7" width="15.140625" customWidth="1"/>
  </cols>
  <sheetData>
    <row r="1" spans="1:12" s="19" customFormat="1" ht="24.75" customHeight="1" x14ac:dyDescent="0.2">
      <c r="C1" s="65" t="s">
        <v>88</v>
      </c>
      <c r="D1" s="65"/>
      <c r="E1" s="65"/>
      <c r="F1" s="65"/>
      <c r="G1" s="65"/>
    </row>
    <row r="2" spans="1:12" s="19" customFormat="1" ht="11.25" customHeight="1" x14ac:dyDescent="0.2">
      <c r="C2" s="20"/>
      <c r="D2" s="20"/>
      <c r="E2" s="20"/>
      <c r="F2" s="20"/>
      <c r="G2" s="21"/>
    </row>
    <row r="3" spans="1:12" s="24" customFormat="1" ht="49.5" customHeight="1" x14ac:dyDescent="0.25">
      <c r="A3" s="22" t="s">
        <v>41</v>
      </c>
      <c r="B3" s="22" t="s">
        <v>42</v>
      </c>
      <c r="C3" s="22" t="s">
        <v>43</v>
      </c>
      <c r="D3" s="22" t="s">
        <v>44</v>
      </c>
      <c r="E3" s="22" t="s">
        <v>45</v>
      </c>
      <c r="F3" s="22" t="s">
        <v>46</v>
      </c>
      <c r="G3" s="23" t="s">
        <v>47</v>
      </c>
      <c r="H3" s="68" t="s">
        <v>69</v>
      </c>
      <c r="I3" s="68"/>
      <c r="J3" s="68"/>
    </row>
    <row r="4" spans="1:12" s="25" customFormat="1" ht="49.5" customHeight="1" x14ac:dyDescent="0.25">
      <c r="A4" s="28">
        <v>1</v>
      </c>
      <c r="B4" s="28" t="s">
        <v>49</v>
      </c>
      <c r="C4" s="28" t="s">
        <v>50</v>
      </c>
      <c r="D4" s="29" t="s">
        <v>68</v>
      </c>
      <c r="E4" s="26">
        <v>37200</v>
      </c>
      <c r="F4" s="29">
        <v>3</v>
      </c>
      <c r="G4" s="30">
        <f t="shared" ref="G4:G12" si="0">E4*F4</f>
        <v>111600</v>
      </c>
      <c r="H4" s="69" t="s">
        <v>70</v>
      </c>
      <c r="I4" s="70"/>
      <c r="J4" s="71"/>
      <c r="K4" s="31"/>
      <c r="L4" s="31"/>
    </row>
    <row r="5" spans="1:12" s="25" customFormat="1" ht="49.5" customHeight="1" x14ac:dyDescent="0.25">
      <c r="A5" s="28">
        <v>2</v>
      </c>
      <c r="B5" s="28" t="s">
        <v>51</v>
      </c>
      <c r="C5" s="28" t="s">
        <v>52</v>
      </c>
      <c r="D5" s="29" t="s">
        <v>53</v>
      </c>
      <c r="E5" s="29">
        <v>88549</v>
      </c>
      <c r="F5" s="29">
        <v>1</v>
      </c>
      <c r="G5" s="30">
        <f t="shared" si="0"/>
        <v>88549</v>
      </c>
      <c r="H5" s="72"/>
      <c r="I5" s="73"/>
      <c r="J5" s="74"/>
      <c r="K5" s="31"/>
      <c r="L5" s="31"/>
    </row>
    <row r="6" spans="1:12" s="25" customFormat="1" ht="49.5" customHeight="1" x14ac:dyDescent="0.25">
      <c r="A6" s="28">
        <v>3</v>
      </c>
      <c r="B6" s="28" t="s">
        <v>55</v>
      </c>
      <c r="C6" s="26" t="s">
        <v>56</v>
      </c>
      <c r="D6" s="26" t="s">
        <v>48</v>
      </c>
      <c r="E6" s="26">
        <v>70</v>
      </c>
      <c r="F6" s="26">
        <v>1</v>
      </c>
      <c r="G6" s="30">
        <f t="shared" si="0"/>
        <v>70</v>
      </c>
      <c r="H6" s="72"/>
      <c r="I6" s="73"/>
      <c r="J6" s="74"/>
      <c r="K6" s="31"/>
      <c r="L6" s="31"/>
    </row>
    <row r="7" spans="1:12" s="25" customFormat="1" ht="49.5" customHeight="1" x14ac:dyDescent="0.25">
      <c r="A7" s="28">
        <v>4</v>
      </c>
      <c r="B7" s="26" t="s">
        <v>57</v>
      </c>
      <c r="C7" s="26" t="s">
        <v>58</v>
      </c>
      <c r="D7" s="26" t="s">
        <v>54</v>
      </c>
      <c r="E7" s="26">
        <v>7000</v>
      </c>
      <c r="F7" s="26">
        <v>1</v>
      </c>
      <c r="G7" s="30">
        <f t="shared" si="0"/>
        <v>7000</v>
      </c>
      <c r="H7" s="72"/>
      <c r="I7" s="73"/>
      <c r="J7" s="74"/>
      <c r="K7" s="31"/>
      <c r="L7" s="31"/>
    </row>
    <row r="8" spans="1:12" s="25" customFormat="1" ht="49.5" customHeight="1" x14ac:dyDescent="0.25">
      <c r="A8" s="28">
        <v>5</v>
      </c>
      <c r="B8" s="26" t="s">
        <v>59</v>
      </c>
      <c r="C8" s="26" t="s">
        <v>60</v>
      </c>
      <c r="D8" s="26" t="s">
        <v>48</v>
      </c>
      <c r="E8" s="26">
        <v>400</v>
      </c>
      <c r="F8" s="26">
        <v>1</v>
      </c>
      <c r="G8" s="30">
        <f t="shared" si="0"/>
        <v>400</v>
      </c>
      <c r="H8" s="72"/>
      <c r="I8" s="73"/>
      <c r="J8" s="74"/>
      <c r="K8" s="31"/>
      <c r="L8" s="31"/>
    </row>
    <row r="9" spans="1:12" s="25" customFormat="1" ht="49.5" customHeight="1" x14ac:dyDescent="0.25">
      <c r="A9" s="28">
        <v>6</v>
      </c>
      <c r="B9" s="28" t="s">
        <v>61</v>
      </c>
      <c r="C9" s="28" t="s">
        <v>62</v>
      </c>
      <c r="D9" s="28" t="s">
        <v>63</v>
      </c>
      <c r="E9" s="28">
        <v>1500</v>
      </c>
      <c r="F9" s="28">
        <v>1</v>
      </c>
      <c r="G9" s="30">
        <f t="shared" si="0"/>
        <v>1500</v>
      </c>
      <c r="H9" s="72"/>
      <c r="I9" s="73"/>
      <c r="J9" s="74"/>
      <c r="K9" s="31"/>
      <c r="L9" s="31"/>
    </row>
    <row r="10" spans="1:12" s="25" customFormat="1" ht="49.5" customHeight="1" x14ac:dyDescent="0.25">
      <c r="A10" s="28">
        <v>7</v>
      </c>
      <c r="B10" s="26" t="s">
        <v>64</v>
      </c>
      <c r="C10" s="26" t="s">
        <v>65</v>
      </c>
      <c r="D10" s="26" t="s">
        <v>63</v>
      </c>
      <c r="E10" s="26">
        <v>645</v>
      </c>
      <c r="F10" s="28">
        <v>1</v>
      </c>
      <c r="G10" s="30">
        <f t="shared" si="0"/>
        <v>645</v>
      </c>
      <c r="H10" s="72"/>
      <c r="I10" s="73"/>
      <c r="J10" s="74"/>
      <c r="K10" s="31"/>
      <c r="L10" s="31"/>
    </row>
    <row r="11" spans="1:12" s="25" customFormat="1" ht="49.5" customHeight="1" x14ac:dyDescent="0.25">
      <c r="A11" s="28">
        <v>8</v>
      </c>
      <c r="B11" s="32" t="s">
        <v>66</v>
      </c>
      <c r="C11" s="32" t="s">
        <v>65</v>
      </c>
      <c r="D11" s="32" t="s">
        <v>63</v>
      </c>
      <c r="E11" s="32">
        <v>645</v>
      </c>
      <c r="F11" s="26">
        <v>1</v>
      </c>
      <c r="G11" s="30">
        <f t="shared" si="0"/>
        <v>645</v>
      </c>
      <c r="H11" s="72"/>
      <c r="I11" s="73"/>
      <c r="J11" s="74"/>
      <c r="K11" s="31"/>
      <c r="L11" s="31"/>
    </row>
    <row r="12" spans="1:12" s="25" customFormat="1" ht="49.5" customHeight="1" x14ac:dyDescent="0.25">
      <c r="A12" s="28">
        <v>9</v>
      </c>
      <c r="B12" s="32" t="s">
        <v>71</v>
      </c>
      <c r="C12" s="32" t="s">
        <v>72</v>
      </c>
      <c r="D12" s="32" t="s">
        <v>2</v>
      </c>
      <c r="E12" s="32">
        <v>100</v>
      </c>
      <c r="F12" s="26">
        <v>50</v>
      </c>
      <c r="G12" s="30">
        <f t="shared" si="0"/>
        <v>5000</v>
      </c>
      <c r="H12" s="75"/>
      <c r="I12" s="76"/>
      <c r="J12" s="77"/>
      <c r="K12" s="31"/>
      <c r="L12" s="31"/>
    </row>
    <row r="13" spans="1:12" s="27" customFormat="1" ht="15" customHeight="1" x14ac:dyDescent="0.3">
      <c r="A13" s="66" t="s">
        <v>67</v>
      </c>
      <c r="B13" s="66"/>
      <c r="C13" s="66"/>
      <c r="D13" s="67">
        <f>SUM(G4:G13)</f>
        <v>215409</v>
      </c>
      <c r="E13" s="67"/>
      <c r="F13" s="67"/>
      <c r="G13" s="67"/>
    </row>
  </sheetData>
  <mergeCells count="5">
    <mergeCell ref="C1:G1"/>
    <mergeCell ref="A13:C13"/>
    <mergeCell ref="D13:G13"/>
    <mergeCell ref="H3:J3"/>
    <mergeCell ref="H4: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workbookViewId="0">
      <selection activeCell="B3" sqref="B3"/>
    </sheetView>
  </sheetViews>
  <sheetFormatPr defaultRowHeight="15" x14ac:dyDescent="0.25"/>
  <cols>
    <col min="2" max="2" width="5.85546875" customWidth="1"/>
    <col min="3" max="3" width="28.140625" style="38" customWidth="1"/>
    <col min="4" max="4" width="9.42578125" customWidth="1"/>
  </cols>
  <sheetData>
    <row r="1" spans="2:10" ht="39" customHeight="1" x14ac:dyDescent="0.25">
      <c r="E1" s="38"/>
      <c r="F1" s="78" t="s">
        <v>88</v>
      </c>
      <c r="G1" s="78"/>
      <c r="H1" s="78"/>
    </row>
    <row r="2" spans="2:10" x14ac:dyDescent="0.25">
      <c r="D2" s="39"/>
      <c r="E2" s="39"/>
      <c r="F2" s="39"/>
      <c r="G2" s="39"/>
    </row>
    <row r="3" spans="2:10" ht="27.75" customHeight="1" x14ac:dyDescent="0.25">
      <c r="B3" s="52" t="s">
        <v>41</v>
      </c>
      <c r="C3" s="42" t="s">
        <v>73</v>
      </c>
      <c r="D3" s="33" t="s">
        <v>74</v>
      </c>
      <c r="E3" s="34" t="s">
        <v>75</v>
      </c>
      <c r="F3" s="33" t="s">
        <v>17</v>
      </c>
      <c r="G3" s="33" t="s">
        <v>16</v>
      </c>
      <c r="H3" s="79" t="s">
        <v>89</v>
      </c>
      <c r="I3" s="80"/>
      <c r="J3" s="44"/>
    </row>
    <row r="4" spans="2:10" ht="42.75" customHeight="1" x14ac:dyDescent="0.25">
      <c r="B4" s="5">
        <v>1</v>
      </c>
      <c r="C4" s="41" t="s">
        <v>76</v>
      </c>
      <c r="D4" s="10" t="s">
        <v>4</v>
      </c>
      <c r="E4" s="10">
        <v>10</v>
      </c>
      <c r="F4" s="10">
        <v>501.74</v>
      </c>
      <c r="G4" s="10">
        <f t="shared" ref="G4:G13" si="0">E4*F4</f>
        <v>5017.3999999999996</v>
      </c>
      <c r="H4" s="81" t="s">
        <v>70</v>
      </c>
      <c r="I4" s="82"/>
      <c r="J4" s="40"/>
    </row>
    <row r="5" spans="2:10" ht="42.75" customHeight="1" x14ac:dyDescent="0.25">
      <c r="B5" s="5">
        <v>2</v>
      </c>
      <c r="C5" s="41" t="s">
        <v>77</v>
      </c>
      <c r="D5" s="10" t="s">
        <v>4</v>
      </c>
      <c r="E5" s="10">
        <v>5</v>
      </c>
      <c r="F5" s="10">
        <v>516.30999999999995</v>
      </c>
      <c r="G5" s="10">
        <f t="shared" si="0"/>
        <v>2581.5499999999997</v>
      </c>
      <c r="H5" s="83"/>
      <c r="I5" s="84"/>
      <c r="J5" s="40"/>
    </row>
    <row r="6" spans="2:10" ht="42.75" customHeight="1" x14ac:dyDescent="0.25">
      <c r="B6" s="5">
        <v>3</v>
      </c>
      <c r="C6" s="41" t="s">
        <v>78</v>
      </c>
      <c r="D6" s="11" t="s">
        <v>4</v>
      </c>
      <c r="E6" s="10">
        <v>5</v>
      </c>
      <c r="F6" s="10">
        <v>272.70999999999998</v>
      </c>
      <c r="G6" s="10">
        <f t="shared" si="0"/>
        <v>1363.55</v>
      </c>
      <c r="H6" s="83"/>
      <c r="I6" s="84"/>
      <c r="J6" s="40"/>
    </row>
    <row r="7" spans="2:10" ht="42.75" customHeight="1" x14ac:dyDescent="0.25">
      <c r="B7" s="5">
        <v>4</v>
      </c>
      <c r="C7" s="41" t="s">
        <v>79</v>
      </c>
      <c r="D7" s="11" t="s">
        <v>4</v>
      </c>
      <c r="E7" s="10">
        <v>5</v>
      </c>
      <c r="F7" s="10">
        <v>464.41</v>
      </c>
      <c r="G7" s="10">
        <f t="shared" si="0"/>
        <v>2322.0500000000002</v>
      </c>
      <c r="H7" s="83"/>
      <c r="I7" s="84"/>
      <c r="J7" s="40"/>
    </row>
    <row r="8" spans="2:10" ht="42.75" customHeight="1" x14ac:dyDescent="0.25">
      <c r="B8" s="5">
        <v>5</v>
      </c>
      <c r="C8" s="41" t="s">
        <v>80</v>
      </c>
      <c r="D8" s="10" t="s">
        <v>81</v>
      </c>
      <c r="E8" s="10">
        <v>25</v>
      </c>
      <c r="F8" s="10">
        <v>121.97</v>
      </c>
      <c r="G8" s="10">
        <f t="shared" si="0"/>
        <v>3049.25</v>
      </c>
      <c r="H8" s="83"/>
      <c r="I8" s="84"/>
      <c r="J8" s="40"/>
    </row>
    <row r="9" spans="2:10" ht="42.75" customHeight="1" x14ac:dyDescent="0.25">
      <c r="B9" s="5">
        <v>6</v>
      </c>
      <c r="C9" s="41" t="s">
        <v>82</v>
      </c>
      <c r="D9" s="10" t="s">
        <v>83</v>
      </c>
      <c r="E9" s="10">
        <v>10</v>
      </c>
      <c r="F9" s="10">
        <v>77.97</v>
      </c>
      <c r="G9" s="10">
        <f t="shared" si="0"/>
        <v>779.7</v>
      </c>
      <c r="H9" s="83"/>
      <c r="I9" s="84"/>
      <c r="J9" s="40"/>
    </row>
    <row r="10" spans="2:10" ht="42.75" customHeight="1" x14ac:dyDescent="0.25">
      <c r="B10" s="5">
        <v>7</v>
      </c>
      <c r="C10" s="41" t="s">
        <v>84</v>
      </c>
      <c r="D10" s="10" t="s">
        <v>4</v>
      </c>
      <c r="E10" s="10">
        <v>10</v>
      </c>
      <c r="F10" s="10">
        <v>292.49</v>
      </c>
      <c r="G10" s="10">
        <f t="shared" si="0"/>
        <v>2924.9</v>
      </c>
      <c r="H10" s="83"/>
      <c r="I10" s="84"/>
      <c r="J10" s="40"/>
    </row>
    <row r="11" spans="2:10" ht="42.75" customHeight="1" x14ac:dyDescent="0.25">
      <c r="B11" s="5">
        <v>8</v>
      </c>
      <c r="C11" s="13" t="s">
        <v>85</v>
      </c>
      <c r="D11" s="11" t="s">
        <v>81</v>
      </c>
      <c r="E11" s="10">
        <v>60</v>
      </c>
      <c r="F11" s="10">
        <v>51.41</v>
      </c>
      <c r="G11" s="10">
        <f t="shared" si="0"/>
        <v>3084.6</v>
      </c>
      <c r="H11" s="83"/>
      <c r="I11" s="84"/>
      <c r="J11" s="40"/>
    </row>
    <row r="12" spans="2:10" ht="42.75" customHeight="1" x14ac:dyDescent="0.25">
      <c r="B12" s="5">
        <v>9</v>
      </c>
      <c r="C12" s="13" t="s">
        <v>86</v>
      </c>
      <c r="D12" s="10" t="s">
        <v>81</v>
      </c>
      <c r="E12" s="10">
        <v>30</v>
      </c>
      <c r="F12" s="10">
        <v>40.369999999999997</v>
      </c>
      <c r="G12" s="10">
        <f t="shared" si="0"/>
        <v>1211.0999999999999</v>
      </c>
      <c r="H12" s="83"/>
      <c r="I12" s="84"/>
      <c r="J12" s="40"/>
    </row>
    <row r="13" spans="2:10" ht="42.75" customHeight="1" x14ac:dyDescent="0.25">
      <c r="B13" s="5">
        <v>10</v>
      </c>
      <c r="C13" s="41" t="s">
        <v>87</v>
      </c>
      <c r="D13" s="11" t="s">
        <v>4</v>
      </c>
      <c r="E13" s="10">
        <v>180</v>
      </c>
      <c r="F13" s="10">
        <v>32.229999999999997</v>
      </c>
      <c r="G13" s="10">
        <f t="shared" si="0"/>
        <v>5801.4</v>
      </c>
      <c r="H13" s="83"/>
      <c r="I13" s="84"/>
      <c r="J13" s="45"/>
    </row>
    <row r="14" spans="2:10" ht="42.75" customHeight="1" x14ac:dyDescent="0.25">
      <c r="B14" s="35"/>
      <c r="C14" s="43"/>
      <c r="D14" s="35"/>
      <c r="E14" s="36">
        <f>SUM(E4:E13)</f>
        <v>340</v>
      </c>
      <c r="F14" s="36">
        <f>SUM(F4:F13)</f>
        <v>2371.61</v>
      </c>
      <c r="G14" s="37">
        <f>SUM(G4:G13)</f>
        <v>28135.5</v>
      </c>
      <c r="H14" s="85"/>
      <c r="I14" s="86"/>
      <c r="J14" s="45"/>
    </row>
    <row r="15" spans="2:10" ht="15.75" customHeight="1" x14ac:dyDescent="0.25">
      <c r="I15" s="45"/>
      <c r="J15" s="45"/>
    </row>
  </sheetData>
  <mergeCells count="3">
    <mergeCell ref="F1:H1"/>
    <mergeCell ref="H3:I3"/>
    <mergeCell ref="H4:I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ИМН</vt:lpstr>
      <vt:lpstr>Реагенты</vt:lpstr>
      <vt:lpstr>ЛС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2021-04-29T10:36:08Z</dcterms:modified>
</cp:coreProperties>
</file>