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545" firstSheet="1" activeTab="1"/>
  </bookViews>
  <sheets>
    <sheet name="Лист2" sheetId="2" state="hidden" r:id="rId1"/>
    <sheet name=" медикамент" sheetId="3" r:id="rId2"/>
  </sheets>
  <calcPr calcId="144525"/>
</workbook>
</file>

<file path=xl/calcChain.xml><?xml version="1.0" encoding="utf-8"?>
<calcChain xmlns="http://schemas.openxmlformats.org/spreadsheetml/2006/main">
  <c r="F7" i="3" l="1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6" i="3"/>
  <c r="F87" i="3" l="1"/>
  <c r="F90" i="3" l="1"/>
</calcChain>
</file>

<file path=xl/sharedStrings.xml><?xml version="1.0" encoding="utf-8"?>
<sst xmlns="http://schemas.openxmlformats.org/spreadsheetml/2006/main" count="204" uniqueCount="134">
  <si>
    <t>Допамин 4% 5мл № 5</t>
  </si>
  <si>
    <t>уп</t>
  </si>
  <si>
    <t>Дигоксин 0,25 мг/мл  1мл № 10</t>
  </si>
  <si>
    <t>Трамадол 5% 2 мл № 5</t>
  </si>
  <si>
    <t>Атропина сульфат 10мг/мл 5мл № 1 капли глазные</t>
  </si>
  <si>
    <t>Лидокаин 2% 2мл № 10</t>
  </si>
  <si>
    <t>Лидокаин 10% 38 г</t>
  </si>
  <si>
    <t>Р-р йода 5% 20 мл спиртовый</t>
  </si>
  <si>
    <t>фл</t>
  </si>
  <si>
    <t>Преднизолон 30 мг/мл 1мл № 3</t>
  </si>
  <si>
    <t>Этамзилат 12,5% 2мл № 5</t>
  </si>
  <si>
    <t>Повидон -Йод 100 мл</t>
  </si>
  <si>
    <t>Натрий хлорид 0,9%-200 мл</t>
  </si>
  <si>
    <t>Натрия хлорид 0,9% 100мл</t>
  </si>
  <si>
    <t>Натрий хлорид 0,9%-5мл №5</t>
  </si>
  <si>
    <t>Декстроза 5%-200,0</t>
  </si>
  <si>
    <t xml:space="preserve">Кальция хлорид 10% - 5мл № 5  </t>
  </si>
  <si>
    <t>Ципролет 500мг № 10</t>
  </si>
  <si>
    <t>Эритромицин 250мг № 10</t>
  </si>
  <si>
    <t>Сальбутамол 100мкг/доза  200 доз аэрозоль</t>
  </si>
  <si>
    <t>Парацетамол 200мг № 10</t>
  </si>
  <si>
    <t>Парацетамол 250мг № 10 свечи</t>
  </si>
  <si>
    <t>Феровит-С  100мл,сироп</t>
  </si>
  <si>
    <t xml:space="preserve">Реополиглюкин 10% 400 мл № 1 </t>
  </si>
  <si>
    <t>Амиодарон 200мг № 30</t>
  </si>
  <si>
    <t>Вазелин медицинский  25 г</t>
  </si>
  <si>
    <t>туба</t>
  </si>
  <si>
    <t>Лактинет 0,075 № 28</t>
  </si>
  <si>
    <t>Бисопролол 2,5 мг № 30</t>
  </si>
  <si>
    <t>Бисопролол  5 мг № 30</t>
  </si>
  <si>
    <t>Нитроглицерин 0,5мг № 10</t>
  </si>
  <si>
    <t>Изосорбид динитрат 1,25 мг/доза 15 мл спрей</t>
  </si>
  <si>
    <t>Изосорбида динитрат 1мг/мл 10мл № 10</t>
  </si>
  <si>
    <t>Бриллиантовый зеленый 1% 10мл</t>
  </si>
  <si>
    <t>Актилизе 50мг № 1</t>
  </si>
  <si>
    <t xml:space="preserve">Фуросемид 20 мг 2мл № 10 </t>
  </si>
  <si>
    <t>Вессел ДУЭ Ф 250ЛЕ № 50</t>
  </si>
  <si>
    <t>Аскорбиновая кислота 5% 2мл № 10</t>
  </si>
  <si>
    <t>Никотиновая кислота 1% 1мл № 10</t>
  </si>
  <si>
    <t>Цианокобаламин 0,05% 1мл № 10</t>
  </si>
  <si>
    <t>Ацетилсалициловая кислота 0,5 г № 10</t>
  </si>
  <si>
    <t>Метамизол натрия 50% 2мл № 10</t>
  </si>
  <si>
    <t>Пентоксифиллин 2% 5мл № 5</t>
  </si>
  <si>
    <t>Эпинефрин 0,18% 1мл № 10</t>
  </si>
  <si>
    <t>№ п/п</t>
  </si>
  <si>
    <t>Наименование товаров, работ и услуг</t>
  </si>
  <si>
    <t xml:space="preserve">Цена </t>
  </si>
  <si>
    <t>Сумма</t>
  </si>
  <si>
    <t>Ципрофлоксацин таб 250 мг № 10</t>
  </si>
  <si>
    <t>Повидон -Йод 30 мл</t>
  </si>
  <si>
    <t>Хлоргексидин биглюконат 0,05% 100 мл</t>
  </si>
  <si>
    <t xml:space="preserve">Полиглюкин  6% 400 мл </t>
  </si>
  <si>
    <t>Атропина сульфат 1мг/мл 1мл № 10 раствор для инъекций</t>
  </si>
  <si>
    <t xml:space="preserve">Прокаин 2% 2 мл  №10 </t>
  </si>
  <si>
    <t>Оксибупрокаин 0,4% 5мл гл.капли(Инокаин)</t>
  </si>
  <si>
    <t>Дополнение к лек.формуляру на 2021 г.</t>
  </si>
  <si>
    <t>Дезирет 0,075 № 28</t>
  </si>
  <si>
    <t>Перекись  водорода-DF 3% 100 мл раствор</t>
  </si>
  <si>
    <t>Дифенгидрамин 10мг/мл 1мл № 10</t>
  </si>
  <si>
    <t>Кетопрофен 100мг/2мл 2мл № 5</t>
  </si>
  <si>
    <t>Эналаприлат 1,25мг/мл 1мл № 5</t>
  </si>
  <si>
    <t>Клопидогрел 75 мг № 20</t>
  </si>
  <si>
    <t>Нафтизин 0,5% 10 мл капли</t>
  </si>
  <si>
    <t>Р-р Люголя с глицерином 25 мл</t>
  </si>
  <si>
    <t>Левофлоксацин 5 мл гл.капли</t>
  </si>
  <si>
    <t>Перекись водорода 3% 100 мл спрей</t>
  </si>
  <si>
    <t xml:space="preserve">Тетрациклиновая глазная мазь 1% </t>
  </si>
  <si>
    <t>Аммиак 10% 20 мл</t>
  </si>
  <si>
    <t>Нифедипин 10 мг № 50</t>
  </si>
  <si>
    <t>Нафтизин 0,1% 10 мл капли</t>
  </si>
  <si>
    <t>Сульфацил натрия  20%  10 мл гл.капли</t>
  </si>
  <si>
    <t>Вода для инъекций 5 мл № 10</t>
  </si>
  <si>
    <t>Эритромицин глазная мазь 10,0</t>
  </si>
  <si>
    <t>Димексид 50 мл</t>
  </si>
  <si>
    <t>Линимент бальзамический(по Вишнев) 40,0</t>
  </si>
  <si>
    <t>Натрия хлорид 0,9%-5мл №5</t>
  </si>
  <si>
    <t xml:space="preserve"> </t>
  </si>
  <si>
    <t>Спирт этиловый 70% 90 мл</t>
  </si>
  <si>
    <t xml:space="preserve"> фл</t>
  </si>
  <si>
    <t xml:space="preserve">   Эритромицин таб.250 мг №10               </t>
  </si>
  <si>
    <t>№</t>
  </si>
  <si>
    <t>Ед.изм</t>
  </si>
  <si>
    <t>Колич.</t>
  </si>
  <si>
    <t xml:space="preserve"> амп</t>
  </si>
  <si>
    <t>табл</t>
  </si>
  <si>
    <t xml:space="preserve">Амиодарон 200мг </t>
  </si>
  <si>
    <t>амп</t>
  </si>
  <si>
    <t>Аллергопресс2%-2,0мл</t>
  </si>
  <si>
    <t xml:space="preserve">Адреналин 1,0мл№10      </t>
  </si>
  <si>
    <t>Сульфацил натрия  30%  10 мл гл.капли</t>
  </si>
  <si>
    <t>Калия перманганат  5гр.порошок</t>
  </si>
  <si>
    <t xml:space="preserve"> Беродуал Н  200аэр.дозированный</t>
  </si>
  <si>
    <t>таб</t>
  </si>
  <si>
    <t>тюб</t>
  </si>
  <si>
    <t xml:space="preserve"> Ампициллин 1,0 гр        </t>
  </si>
  <si>
    <t>Гепарин 5000МЕ/</t>
  </si>
  <si>
    <t>Гидрокортизон мазь 10 гр</t>
  </si>
  <si>
    <t>Декспантенол 58 г аэрозоль для наружног</t>
  </si>
  <si>
    <t>Оксибупрокаин 0,4%-5 мл гл.капли</t>
  </si>
  <si>
    <t xml:space="preserve">фл </t>
  </si>
  <si>
    <t xml:space="preserve">Линкомицин г/х30%-2,0 мл №10 </t>
  </si>
  <si>
    <t>Масло массажное 200мл</t>
  </si>
  <si>
    <t>Микразим 25 000 ЕД №</t>
  </si>
  <si>
    <t>Метоклопромид 0,5%-2,0 мл</t>
  </si>
  <si>
    <t xml:space="preserve">Уголь активированный 0,5  </t>
  </si>
  <si>
    <t>Платифиллин2мг/мл-1,0 мл</t>
  </si>
  <si>
    <t>Пилокарпин 1% 10 мл гл.капли</t>
  </si>
  <si>
    <t>Хлоропирамин 20мг/мл 1,0мл</t>
  </si>
  <si>
    <t>Спирт 96%-90 мл</t>
  </si>
  <si>
    <t>фл.</t>
  </si>
  <si>
    <t xml:space="preserve"> фл.</t>
  </si>
  <si>
    <t>Фамотидин 40мг</t>
  </si>
  <si>
    <t>Нитроминт аэрозоль10мг</t>
  </si>
  <si>
    <t xml:space="preserve"> Проксиметакаин0,5%- гл.капли</t>
  </si>
  <si>
    <t>Диоксометилтетрагидропиримидин мазь</t>
  </si>
  <si>
    <t>Амброксол7,5%мг/млр/р для ингаляц</t>
  </si>
  <si>
    <t>Метронидазол+Хлоргексидин гель 20 гр</t>
  </si>
  <si>
    <t>капс</t>
  </si>
  <si>
    <t xml:space="preserve">Сулодексид              </t>
  </si>
  <si>
    <t xml:space="preserve"> капс                                                                                                                 25</t>
  </si>
  <si>
    <t xml:space="preserve">Полиглюкин 6% 400 мл № 1 </t>
  </si>
  <si>
    <t>Дроспиринон+этинилэстрадиол3 мг№ 28</t>
  </si>
  <si>
    <t>Дезогестрел 0,075 мг№28</t>
  </si>
  <si>
    <t>Диеногест 2 мг №28</t>
  </si>
  <si>
    <t>Амиодарон 50 мг 3 мл</t>
  </si>
  <si>
    <t xml:space="preserve">упак </t>
  </si>
  <si>
    <t>ИТОГО</t>
  </si>
  <si>
    <t xml:space="preserve">Вентолин р/р 5мг/мл2  20 мл </t>
  </si>
  <si>
    <t>ГКП на ПХВ "Городская поликлиника №11" акимата города Астаны</t>
  </si>
  <si>
    <t xml:space="preserve"> Хондроксид мазь 30 гр тюб          </t>
  </si>
  <si>
    <t xml:space="preserve">Хлорофиллипт в масл.р/р 2%-20мл       </t>
  </si>
  <si>
    <t xml:space="preserve">Хлорофиллипт спиртовый р/р 100мл               </t>
  </si>
  <si>
    <t>приложение №1 к объявлению от 13.02.2023</t>
  </si>
  <si>
    <t xml:space="preserve">Наименование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</si>
</sst>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19">
    <xf numFmtId="0" fontId="0" fillId="0" borderId="0" xfId="0"/>
    <xf numFmtId="0" fontId="4" fillId="0" borderId="1" xfId="1" applyFont="1" applyFill="1" applyBorder="1" applyAlignment="1">
      <alignment horizontal="left" vertical="top"/>
    </xf>
    <xf numFmtId="0" fontId="5" fillId="0" borderId="1" xfId="0" applyFont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1" xfId="0" applyBorder="1"/>
    <xf numFmtId="0" fontId="6" fillId="0" borderId="0" xfId="0" applyFont="1"/>
    <xf numFmtId="0" fontId="0" fillId="0" borderId="1" xfId="0" applyBorder="1" applyAlignment="1">
      <alignment horizontal="right"/>
    </xf>
    <xf numFmtId="4" fontId="0" fillId="0" borderId="0" xfId="0" applyNumberFormat="1"/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7">
    <cellStyle name="Обычный" xfId="0" builtinId="0"/>
    <cellStyle name="Обычный 11" xfId="2"/>
    <cellStyle name="Обычный 2" xfId="6"/>
    <cellStyle name="Обычный 5 3" xfId="4"/>
    <cellStyle name="Обычный 7 3" xfId="5"/>
    <cellStyle name="Обычный 9" xfId="3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31"/>
  <sheetViews>
    <sheetView workbookViewId="0">
      <selection activeCell="D24" sqref="D24"/>
    </sheetView>
  </sheetViews>
  <sheetFormatPr defaultRowHeight="15" x14ac:dyDescent="0.25"/>
  <cols>
    <col min="4" max="4" width="41.42578125" customWidth="1"/>
  </cols>
  <sheetData>
    <row r="2" spans="3:4" ht="18.75" x14ac:dyDescent="0.3">
      <c r="D2" s="9" t="s">
        <v>55</v>
      </c>
    </row>
    <row r="3" spans="3:4" x14ac:dyDescent="0.25">
      <c r="C3" s="16" t="s">
        <v>44</v>
      </c>
      <c r="D3" s="16" t="s">
        <v>45</v>
      </c>
    </row>
    <row r="4" spans="3:4" x14ac:dyDescent="0.25">
      <c r="C4" s="16"/>
      <c r="D4" s="16"/>
    </row>
    <row r="5" spans="3:4" ht="16.5" customHeight="1" x14ac:dyDescent="0.25">
      <c r="C5" s="1">
        <v>1</v>
      </c>
      <c r="D5" s="3" t="s">
        <v>3</v>
      </c>
    </row>
    <row r="6" spans="3:4" ht="29.25" customHeight="1" x14ac:dyDescent="0.25">
      <c r="C6" s="1">
        <v>2</v>
      </c>
      <c r="D6" s="3" t="s">
        <v>4</v>
      </c>
    </row>
    <row r="7" spans="3:4" ht="21" customHeight="1" x14ac:dyDescent="0.25">
      <c r="C7" s="1">
        <v>3</v>
      </c>
      <c r="D7" s="3" t="s">
        <v>5</v>
      </c>
    </row>
    <row r="8" spans="3:4" ht="20.25" customHeight="1" x14ac:dyDescent="0.25">
      <c r="C8" s="1">
        <v>4</v>
      </c>
      <c r="D8" s="3" t="s">
        <v>54</v>
      </c>
    </row>
    <row r="9" spans="3:4" ht="18.75" customHeight="1" x14ac:dyDescent="0.25">
      <c r="C9" s="1">
        <v>5</v>
      </c>
      <c r="D9" s="5" t="s">
        <v>9</v>
      </c>
    </row>
    <row r="10" spans="3:4" ht="21" customHeight="1" x14ac:dyDescent="0.25">
      <c r="C10" s="1">
        <v>6</v>
      </c>
      <c r="D10" s="6" t="s">
        <v>11</v>
      </c>
    </row>
    <row r="11" spans="3:4" x14ac:dyDescent="0.25">
      <c r="C11" s="1">
        <v>7</v>
      </c>
      <c r="D11" s="4" t="s">
        <v>12</v>
      </c>
    </row>
    <row r="12" spans="3:4" x14ac:dyDescent="0.25">
      <c r="C12" s="1">
        <v>8</v>
      </c>
      <c r="D12" s="4" t="s">
        <v>13</v>
      </c>
    </row>
    <row r="13" spans="3:4" x14ac:dyDescent="0.25">
      <c r="C13" s="1">
        <v>9</v>
      </c>
      <c r="D13" s="3" t="s">
        <v>14</v>
      </c>
    </row>
    <row r="14" spans="3:4" ht="19.5" customHeight="1" x14ac:dyDescent="0.25">
      <c r="C14" s="1">
        <v>10</v>
      </c>
      <c r="D14" s="3" t="s">
        <v>17</v>
      </c>
    </row>
    <row r="15" spans="3:4" ht="22.5" customHeight="1" x14ac:dyDescent="0.25">
      <c r="C15" s="1">
        <v>11</v>
      </c>
      <c r="D15" s="3" t="s">
        <v>18</v>
      </c>
    </row>
    <row r="16" spans="3:4" ht="18" customHeight="1" x14ac:dyDescent="0.25">
      <c r="C16" s="1">
        <v>12</v>
      </c>
      <c r="D16" s="3" t="s">
        <v>20</v>
      </c>
    </row>
    <row r="17" spans="3:4" ht="19.5" customHeight="1" x14ac:dyDescent="0.25">
      <c r="C17" s="1">
        <v>13</v>
      </c>
      <c r="D17" s="3" t="s">
        <v>21</v>
      </c>
    </row>
    <row r="18" spans="3:4" ht="19.5" customHeight="1" x14ac:dyDescent="0.25">
      <c r="C18" s="1">
        <v>14</v>
      </c>
      <c r="D18" s="3" t="s">
        <v>22</v>
      </c>
    </row>
    <row r="19" spans="3:4" ht="16.5" customHeight="1" x14ac:dyDescent="0.25">
      <c r="C19" s="1">
        <v>15</v>
      </c>
      <c r="D19" s="3" t="s">
        <v>23</v>
      </c>
    </row>
    <row r="20" spans="3:4" ht="21" customHeight="1" x14ac:dyDescent="0.25">
      <c r="C20" s="1">
        <v>16</v>
      </c>
      <c r="D20" s="7" t="s">
        <v>53</v>
      </c>
    </row>
    <row r="21" spans="3:4" ht="21.75" customHeight="1" x14ac:dyDescent="0.25">
      <c r="C21" s="1">
        <v>17</v>
      </c>
      <c r="D21" s="7" t="s">
        <v>24</v>
      </c>
    </row>
    <row r="22" spans="3:4" ht="15.75" customHeight="1" x14ac:dyDescent="0.25">
      <c r="C22" s="1">
        <v>18</v>
      </c>
      <c r="D22" s="3" t="s">
        <v>25</v>
      </c>
    </row>
    <row r="23" spans="3:4" x14ac:dyDescent="0.25">
      <c r="C23" s="1">
        <v>19</v>
      </c>
      <c r="D23" s="2" t="s">
        <v>56</v>
      </c>
    </row>
    <row r="24" spans="3:4" x14ac:dyDescent="0.25">
      <c r="C24" s="1">
        <v>20</v>
      </c>
      <c r="D24" s="2" t="s">
        <v>27</v>
      </c>
    </row>
    <row r="25" spans="3:4" x14ac:dyDescent="0.25">
      <c r="C25" s="1">
        <v>21</v>
      </c>
      <c r="D25" s="2" t="s">
        <v>28</v>
      </c>
    </row>
    <row r="26" spans="3:4" x14ac:dyDescent="0.25">
      <c r="C26" s="1">
        <v>22</v>
      </c>
      <c r="D26" s="2" t="s">
        <v>29</v>
      </c>
    </row>
    <row r="27" spans="3:4" x14ac:dyDescent="0.25">
      <c r="C27" s="1">
        <v>23</v>
      </c>
      <c r="D27" s="2" t="s">
        <v>30</v>
      </c>
    </row>
    <row r="28" spans="3:4" ht="15.75" customHeight="1" x14ac:dyDescent="0.25">
      <c r="C28" s="1">
        <v>24</v>
      </c>
      <c r="D28" s="5" t="s">
        <v>32</v>
      </c>
    </row>
    <row r="29" spans="3:4" ht="15" customHeight="1" x14ac:dyDescent="0.25">
      <c r="C29" s="1">
        <v>25</v>
      </c>
      <c r="D29" s="5" t="s">
        <v>34</v>
      </c>
    </row>
    <row r="30" spans="3:4" x14ac:dyDescent="0.25">
      <c r="C30" s="1">
        <v>26</v>
      </c>
      <c r="D30" s="4" t="s">
        <v>51</v>
      </c>
    </row>
    <row r="31" spans="3:4" x14ac:dyDescent="0.25">
      <c r="C31" s="1">
        <v>27</v>
      </c>
      <c r="D31" s="4" t="s">
        <v>36</v>
      </c>
    </row>
  </sheetData>
  <mergeCells count="2"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topLeftCell="A61" workbookViewId="0">
      <selection activeCell="D6" sqref="D6"/>
    </sheetView>
  </sheetViews>
  <sheetFormatPr defaultRowHeight="15" x14ac:dyDescent="0.25"/>
  <cols>
    <col min="1" max="1" width="4.5703125" customWidth="1"/>
    <col min="2" max="2" width="44.42578125" customWidth="1"/>
    <col min="3" max="3" width="13" customWidth="1"/>
    <col min="4" max="4" width="10.28515625" customWidth="1"/>
    <col min="5" max="5" width="11" customWidth="1"/>
    <col min="6" max="6" width="12.7109375" customWidth="1"/>
  </cols>
  <sheetData>
    <row r="1" spans="1:6" ht="28.9" customHeight="1" x14ac:dyDescent="0.25">
      <c r="B1" s="17" t="s">
        <v>128</v>
      </c>
      <c r="C1" s="17"/>
      <c r="D1" s="17"/>
    </row>
    <row r="3" spans="1:6" x14ac:dyDescent="0.25">
      <c r="C3" s="18" t="s">
        <v>132</v>
      </c>
      <c r="D3" s="18"/>
      <c r="E3" s="18"/>
      <c r="F3" s="18"/>
    </row>
    <row r="5" spans="1:6" ht="30" customHeight="1" x14ac:dyDescent="0.25">
      <c r="A5" s="14" t="s">
        <v>80</v>
      </c>
      <c r="B5" s="14" t="s">
        <v>133</v>
      </c>
      <c r="C5" s="14" t="s">
        <v>81</v>
      </c>
      <c r="D5" s="14" t="s">
        <v>82</v>
      </c>
      <c r="E5" s="14" t="s">
        <v>46</v>
      </c>
      <c r="F5" s="14" t="s">
        <v>47</v>
      </c>
    </row>
    <row r="6" spans="1:6" ht="37.15" customHeight="1" x14ac:dyDescent="0.25">
      <c r="A6" s="13">
        <v>1</v>
      </c>
      <c r="B6" s="15" t="s">
        <v>52</v>
      </c>
      <c r="C6" s="13" t="s">
        <v>83</v>
      </c>
      <c r="D6" s="13">
        <v>40</v>
      </c>
      <c r="E6" s="13">
        <v>46.4</v>
      </c>
      <c r="F6" s="13">
        <f t="shared" ref="F6:F37" si="0">E6*D6</f>
        <v>1856</v>
      </c>
    </row>
    <row r="7" spans="1:6" ht="37.15" customHeight="1" x14ac:dyDescent="0.25">
      <c r="A7" s="13">
        <v>2</v>
      </c>
      <c r="B7" s="13" t="s">
        <v>85</v>
      </c>
      <c r="C7" s="13" t="s">
        <v>84</v>
      </c>
      <c r="D7" s="13">
        <v>90</v>
      </c>
      <c r="E7" s="13">
        <v>23.16</v>
      </c>
      <c r="F7" s="13">
        <f t="shared" si="0"/>
        <v>2084.4</v>
      </c>
    </row>
    <row r="8" spans="1:6" ht="37.15" customHeight="1" x14ac:dyDescent="0.25">
      <c r="A8" s="13">
        <v>3</v>
      </c>
      <c r="B8" s="13" t="s">
        <v>37</v>
      </c>
      <c r="C8" s="13" t="s">
        <v>86</v>
      </c>
      <c r="D8" s="13">
        <v>600</v>
      </c>
      <c r="E8" s="13">
        <v>34.58</v>
      </c>
      <c r="F8" s="13">
        <f t="shared" si="0"/>
        <v>20748</v>
      </c>
    </row>
    <row r="9" spans="1:6" ht="37.15" customHeight="1" x14ac:dyDescent="0.25">
      <c r="A9" s="13">
        <v>4</v>
      </c>
      <c r="B9" s="13" t="s">
        <v>40</v>
      </c>
      <c r="C9" s="13" t="s">
        <v>84</v>
      </c>
      <c r="D9" s="13">
        <v>100</v>
      </c>
      <c r="E9" s="13">
        <v>9.32</v>
      </c>
      <c r="F9" s="13">
        <f t="shared" si="0"/>
        <v>932</v>
      </c>
    </row>
    <row r="10" spans="1:6" ht="37.15" customHeight="1" x14ac:dyDescent="0.25">
      <c r="A10" s="13">
        <v>5</v>
      </c>
      <c r="B10" s="13" t="s">
        <v>67</v>
      </c>
      <c r="C10" s="13" t="s">
        <v>8</v>
      </c>
      <c r="D10" s="13">
        <v>102</v>
      </c>
      <c r="E10" s="13">
        <v>315.64999999999998</v>
      </c>
      <c r="F10" s="13">
        <f t="shared" si="0"/>
        <v>32196.3</v>
      </c>
    </row>
    <row r="11" spans="1:6" ht="37.15" customHeight="1" x14ac:dyDescent="0.25">
      <c r="A11" s="13">
        <v>6</v>
      </c>
      <c r="B11" s="13" t="s">
        <v>87</v>
      </c>
      <c r="C11" s="13" t="s">
        <v>86</v>
      </c>
      <c r="D11" s="13">
        <v>455</v>
      </c>
      <c r="E11" s="13">
        <v>60.72</v>
      </c>
      <c r="F11" s="13">
        <f t="shared" si="0"/>
        <v>27627.599999999999</v>
      </c>
    </row>
    <row r="12" spans="1:6" ht="37.15" customHeight="1" x14ac:dyDescent="0.25">
      <c r="A12" s="13">
        <v>7</v>
      </c>
      <c r="B12" s="13" t="s">
        <v>88</v>
      </c>
      <c r="C12" s="13" t="s">
        <v>86</v>
      </c>
      <c r="D12" s="13">
        <v>20</v>
      </c>
      <c r="E12" s="13">
        <v>97.98</v>
      </c>
      <c r="F12" s="13">
        <f t="shared" si="0"/>
        <v>1959.6000000000001</v>
      </c>
    </row>
    <row r="13" spans="1:6" ht="37.15" customHeight="1" x14ac:dyDescent="0.25">
      <c r="A13" s="13">
        <v>8</v>
      </c>
      <c r="B13" s="13" t="s">
        <v>115</v>
      </c>
      <c r="C13" s="13" t="s">
        <v>8</v>
      </c>
      <c r="D13" s="13">
        <v>10</v>
      </c>
      <c r="E13" s="13">
        <v>670.04</v>
      </c>
      <c r="F13" s="13">
        <f t="shared" si="0"/>
        <v>6700.4</v>
      </c>
    </row>
    <row r="14" spans="1:6" ht="37.15" customHeight="1" x14ac:dyDescent="0.25">
      <c r="A14" s="13">
        <v>9</v>
      </c>
      <c r="B14" s="13" t="s">
        <v>124</v>
      </c>
      <c r="C14" s="13" t="s">
        <v>86</v>
      </c>
      <c r="D14" s="13">
        <v>30</v>
      </c>
      <c r="E14" s="13">
        <v>600</v>
      </c>
      <c r="F14" s="13">
        <f t="shared" si="0"/>
        <v>18000</v>
      </c>
    </row>
    <row r="15" spans="1:6" ht="37.15" customHeight="1" x14ac:dyDescent="0.25">
      <c r="A15" s="13">
        <v>10</v>
      </c>
      <c r="B15" s="13" t="s">
        <v>94</v>
      </c>
      <c r="C15" s="13" t="s">
        <v>8</v>
      </c>
      <c r="D15" s="13">
        <v>10</v>
      </c>
      <c r="E15" s="13">
        <v>61.39</v>
      </c>
      <c r="F15" s="13">
        <f t="shared" si="0"/>
        <v>613.9</v>
      </c>
    </row>
    <row r="16" spans="1:6" ht="37.15" customHeight="1" x14ac:dyDescent="0.25">
      <c r="A16" s="13">
        <v>11</v>
      </c>
      <c r="B16" s="13" t="s">
        <v>33</v>
      </c>
      <c r="C16" s="13" t="s">
        <v>8</v>
      </c>
      <c r="D16" s="13">
        <v>13</v>
      </c>
      <c r="E16" s="13">
        <v>61.93</v>
      </c>
      <c r="F16" s="13">
        <f t="shared" si="0"/>
        <v>805.09</v>
      </c>
    </row>
    <row r="17" spans="1:6" ht="37.15" customHeight="1" x14ac:dyDescent="0.25">
      <c r="A17" s="13">
        <v>12</v>
      </c>
      <c r="B17" s="13" t="s">
        <v>91</v>
      </c>
      <c r="C17" s="13" t="s">
        <v>8</v>
      </c>
      <c r="D17" s="13">
        <v>5</v>
      </c>
      <c r="E17" s="13">
        <v>4193.5600000000004</v>
      </c>
      <c r="F17" s="13">
        <f t="shared" si="0"/>
        <v>20967.800000000003</v>
      </c>
    </row>
    <row r="18" spans="1:6" ht="37.15" customHeight="1" x14ac:dyDescent="0.25">
      <c r="A18" s="13">
        <v>13</v>
      </c>
      <c r="B18" s="13" t="s">
        <v>25</v>
      </c>
      <c r="C18" s="13" t="s">
        <v>93</v>
      </c>
      <c r="D18" s="13">
        <v>30</v>
      </c>
      <c r="E18" s="13">
        <v>247.12</v>
      </c>
      <c r="F18" s="13">
        <f t="shared" si="0"/>
        <v>7413.6</v>
      </c>
    </row>
    <row r="19" spans="1:6" ht="37.15" customHeight="1" x14ac:dyDescent="0.25">
      <c r="A19" s="13">
        <v>14</v>
      </c>
      <c r="B19" s="13" t="s">
        <v>71</v>
      </c>
      <c r="C19" s="13" t="s">
        <v>86</v>
      </c>
      <c r="D19" s="13">
        <v>10</v>
      </c>
      <c r="E19" s="13">
        <v>45.01</v>
      </c>
      <c r="F19" s="13">
        <f t="shared" si="0"/>
        <v>450.09999999999997</v>
      </c>
    </row>
    <row r="20" spans="1:6" ht="37.15" customHeight="1" x14ac:dyDescent="0.25">
      <c r="A20" s="13">
        <v>15</v>
      </c>
      <c r="B20" s="13" t="s">
        <v>127</v>
      </c>
      <c r="C20" s="13" t="s">
        <v>8</v>
      </c>
      <c r="D20" s="13">
        <v>6</v>
      </c>
      <c r="E20" s="13">
        <v>622.6</v>
      </c>
      <c r="F20" s="13">
        <f t="shared" si="0"/>
        <v>3735.6000000000004</v>
      </c>
    </row>
    <row r="21" spans="1:6" ht="37.15" customHeight="1" x14ac:dyDescent="0.25">
      <c r="A21" s="13">
        <v>16</v>
      </c>
      <c r="B21" s="13" t="s">
        <v>95</v>
      </c>
      <c r="C21" s="13" t="s">
        <v>86</v>
      </c>
      <c r="D21" s="13">
        <v>45</v>
      </c>
      <c r="E21" s="13">
        <v>1479.31</v>
      </c>
      <c r="F21" s="13">
        <f t="shared" si="0"/>
        <v>66568.95</v>
      </c>
    </row>
    <row r="22" spans="1:6" ht="37.15" customHeight="1" x14ac:dyDescent="0.25">
      <c r="A22" s="13">
        <v>17</v>
      </c>
      <c r="B22" s="13" t="s">
        <v>96</v>
      </c>
      <c r="C22" s="13" t="s">
        <v>93</v>
      </c>
      <c r="D22" s="13">
        <v>250</v>
      </c>
      <c r="E22" s="13">
        <v>200.86</v>
      </c>
      <c r="F22" s="13">
        <f t="shared" si="0"/>
        <v>50215</v>
      </c>
    </row>
    <row r="23" spans="1:6" ht="37.15" customHeight="1" x14ac:dyDescent="0.25">
      <c r="A23" s="13">
        <v>18</v>
      </c>
      <c r="B23" s="13" t="s">
        <v>2</v>
      </c>
      <c r="C23" s="13" t="s">
        <v>86</v>
      </c>
      <c r="D23" s="13">
        <v>50</v>
      </c>
      <c r="E23" s="13">
        <v>50.74</v>
      </c>
      <c r="F23" s="13">
        <f t="shared" si="0"/>
        <v>2537</v>
      </c>
    </row>
    <row r="24" spans="1:6" ht="37.15" customHeight="1" x14ac:dyDescent="0.25">
      <c r="A24" s="13">
        <v>19</v>
      </c>
      <c r="B24" s="13" t="s">
        <v>0</v>
      </c>
      <c r="C24" s="13" t="s">
        <v>86</v>
      </c>
      <c r="D24" s="13">
        <v>65</v>
      </c>
      <c r="E24" s="13">
        <v>125.65</v>
      </c>
      <c r="F24" s="13">
        <f t="shared" si="0"/>
        <v>8167.25</v>
      </c>
    </row>
    <row r="25" spans="1:6" ht="37.15" customHeight="1" x14ac:dyDescent="0.25">
      <c r="A25" s="13">
        <v>20</v>
      </c>
      <c r="B25" s="13" t="s">
        <v>122</v>
      </c>
      <c r="C25" s="13" t="s">
        <v>84</v>
      </c>
      <c r="D25" s="13">
        <v>14840</v>
      </c>
      <c r="E25" s="13">
        <v>164.28</v>
      </c>
      <c r="F25" s="13">
        <f t="shared" si="0"/>
        <v>2437915.2000000002</v>
      </c>
    </row>
    <row r="26" spans="1:6" ht="37.15" customHeight="1" x14ac:dyDescent="0.25">
      <c r="A26" s="13">
        <v>21</v>
      </c>
      <c r="B26" s="13" t="s">
        <v>123</v>
      </c>
      <c r="C26" s="13" t="s">
        <v>84</v>
      </c>
      <c r="D26" s="13">
        <v>4200</v>
      </c>
      <c r="E26" s="13">
        <v>329.82</v>
      </c>
      <c r="F26" s="13">
        <f t="shared" si="0"/>
        <v>1385244</v>
      </c>
    </row>
    <row r="27" spans="1:6" ht="37.15" customHeight="1" x14ac:dyDescent="0.25">
      <c r="A27" s="13">
        <v>22</v>
      </c>
      <c r="B27" s="13" t="s">
        <v>15</v>
      </c>
      <c r="C27" s="13" t="s">
        <v>8</v>
      </c>
      <c r="D27" s="13">
        <v>5</v>
      </c>
      <c r="E27" s="13">
        <v>178.75</v>
      </c>
      <c r="F27" s="13">
        <f t="shared" si="0"/>
        <v>893.75</v>
      </c>
    </row>
    <row r="28" spans="1:6" ht="37.15" customHeight="1" x14ac:dyDescent="0.25">
      <c r="A28" s="13">
        <v>23</v>
      </c>
      <c r="B28" s="13" t="s">
        <v>97</v>
      </c>
      <c r="C28" s="13" t="s">
        <v>8</v>
      </c>
      <c r="D28" s="13">
        <v>3</v>
      </c>
      <c r="E28" s="13">
        <v>1311</v>
      </c>
      <c r="F28" s="13">
        <f t="shared" si="0"/>
        <v>3933</v>
      </c>
    </row>
    <row r="29" spans="1:6" ht="37.15" customHeight="1" x14ac:dyDescent="0.25">
      <c r="A29" s="13">
        <v>24</v>
      </c>
      <c r="B29" s="13" t="s">
        <v>58</v>
      </c>
      <c r="C29" s="13" t="s">
        <v>86</v>
      </c>
      <c r="D29" s="13">
        <v>100</v>
      </c>
      <c r="E29" s="13">
        <v>38.090000000000003</v>
      </c>
      <c r="F29" s="13">
        <f t="shared" si="0"/>
        <v>3809.0000000000005</v>
      </c>
    </row>
    <row r="30" spans="1:6" ht="37.15" customHeight="1" x14ac:dyDescent="0.25">
      <c r="A30" s="13">
        <v>25</v>
      </c>
      <c r="B30" s="13" t="s">
        <v>121</v>
      </c>
      <c r="C30" s="13" t="s">
        <v>84</v>
      </c>
      <c r="D30" s="13">
        <v>8120</v>
      </c>
      <c r="E30" s="13">
        <v>94.82</v>
      </c>
      <c r="F30" s="13">
        <f t="shared" si="0"/>
        <v>769938.39999999991</v>
      </c>
    </row>
    <row r="31" spans="1:6" ht="37.15" customHeight="1" x14ac:dyDescent="0.25">
      <c r="A31" s="13">
        <v>26</v>
      </c>
      <c r="B31" s="13" t="s">
        <v>73</v>
      </c>
      <c r="C31" s="13" t="s">
        <v>1</v>
      </c>
      <c r="D31" s="13">
        <v>30</v>
      </c>
      <c r="E31" s="13">
        <v>344.87</v>
      </c>
      <c r="F31" s="13">
        <f t="shared" si="0"/>
        <v>10346.1</v>
      </c>
    </row>
    <row r="32" spans="1:6" ht="37.15" customHeight="1" x14ac:dyDescent="0.25">
      <c r="A32" s="13">
        <v>27</v>
      </c>
      <c r="B32" s="13" t="s">
        <v>114</v>
      </c>
      <c r="C32" s="13" t="s">
        <v>125</v>
      </c>
      <c r="D32" s="13">
        <v>50</v>
      </c>
      <c r="E32" s="13">
        <v>368.89</v>
      </c>
      <c r="F32" s="13">
        <f t="shared" si="0"/>
        <v>18444.5</v>
      </c>
    </row>
    <row r="33" spans="1:6" ht="37.15" customHeight="1" x14ac:dyDescent="0.25">
      <c r="A33" s="13">
        <v>28</v>
      </c>
      <c r="B33" s="13" t="s">
        <v>31</v>
      </c>
      <c r="C33" s="13" t="s">
        <v>8</v>
      </c>
      <c r="D33" s="13">
        <v>24</v>
      </c>
      <c r="E33" s="13">
        <v>3764.59</v>
      </c>
      <c r="F33" s="13">
        <f t="shared" si="0"/>
        <v>90350.16</v>
      </c>
    </row>
    <row r="34" spans="1:6" ht="37.15" customHeight="1" x14ac:dyDescent="0.25">
      <c r="A34" s="13">
        <v>29</v>
      </c>
      <c r="B34" s="13" t="s">
        <v>7</v>
      </c>
      <c r="C34" s="13" t="s">
        <v>8</v>
      </c>
      <c r="D34" s="13">
        <v>75</v>
      </c>
      <c r="E34" s="13">
        <v>367.03</v>
      </c>
      <c r="F34" s="13">
        <f t="shared" si="0"/>
        <v>27527.249999999996</v>
      </c>
    </row>
    <row r="35" spans="1:6" ht="37.15" customHeight="1" x14ac:dyDescent="0.25">
      <c r="A35" s="13">
        <v>30</v>
      </c>
      <c r="B35" s="13" t="s">
        <v>90</v>
      </c>
      <c r="C35" s="13" t="s">
        <v>1</v>
      </c>
      <c r="D35" s="13">
        <v>10</v>
      </c>
      <c r="E35" s="13">
        <v>211</v>
      </c>
      <c r="F35" s="13">
        <f t="shared" si="0"/>
        <v>2110</v>
      </c>
    </row>
    <row r="36" spans="1:6" ht="37.15" customHeight="1" x14ac:dyDescent="0.25">
      <c r="A36" s="13">
        <v>31</v>
      </c>
      <c r="B36" s="13" t="s">
        <v>16</v>
      </c>
      <c r="C36" s="13" t="s">
        <v>86</v>
      </c>
      <c r="D36" s="13">
        <v>125</v>
      </c>
      <c r="E36" s="13">
        <v>56.24</v>
      </c>
      <c r="F36" s="13">
        <f t="shared" si="0"/>
        <v>7030</v>
      </c>
    </row>
    <row r="37" spans="1:6" ht="37.15" customHeight="1" x14ac:dyDescent="0.25">
      <c r="A37" s="13">
        <v>32</v>
      </c>
      <c r="B37" s="13" t="s">
        <v>59</v>
      </c>
      <c r="C37" s="13" t="s">
        <v>86</v>
      </c>
      <c r="D37" s="13">
        <v>100</v>
      </c>
      <c r="E37" s="13">
        <v>145.51</v>
      </c>
      <c r="F37" s="13">
        <f t="shared" si="0"/>
        <v>14551</v>
      </c>
    </row>
    <row r="38" spans="1:6" ht="37.15" customHeight="1" x14ac:dyDescent="0.25">
      <c r="A38" s="13">
        <v>33</v>
      </c>
      <c r="B38" s="13" t="s">
        <v>61</v>
      </c>
      <c r="C38" s="13" t="s">
        <v>92</v>
      </c>
      <c r="D38" s="13">
        <v>80</v>
      </c>
      <c r="E38" s="13">
        <v>149.44</v>
      </c>
      <c r="F38" s="13">
        <f t="shared" ref="F38:F69" si="1">E38*D38</f>
        <v>11955.2</v>
      </c>
    </row>
    <row r="39" spans="1:6" ht="37.15" customHeight="1" x14ac:dyDescent="0.25">
      <c r="A39" s="13">
        <v>34</v>
      </c>
      <c r="B39" s="13" t="s">
        <v>100</v>
      </c>
      <c r="C39" s="13" t="s">
        <v>86</v>
      </c>
      <c r="D39" s="13">
        <v>10</v>
      </c>
      <c r="E39" s="13">
        <v>615.6</v>
      </c>
      <c r="F39" s="13">
        <f t="shared" si="1"/>
        <v>6156</v>
      </c>
    </row>
    <row r="40" spans="1:6" ht="37.15" customHeight="1" x14ac:dyDescent="0.25">
      <c r="A40" s="13">
        <v>35</v>
      </c>
      <c r="B40" s="13" t="s">
        <v>64</v>
      </c>
      <c r="C40" s="13" t="s">
        <v>1</v>
      </c>
      <c r="D40" s="13">
        <v>5</v>
      </c>
      <c r="E40" s="13">
        <v>2271.7800000000002</v>
      </c>
      <c r="F40" s="13">
        <f t="shared" si="1"/>
        <v>11358.900000000001</v>
      </c>
    </row>
    <row r="41" spans="1:6" ht="37.15" customHeight="1" x14ac:dyDescent="0.25">
      <c r="A41" s="13">
        <v>36</v>
      </c>
      <c r="B41" s="13" t="s">
        <v>74</v>
      </c>
      <c r="C41" s="13" t="s">
        <v>1</v>
      </c>
      <c r="D41" s="13">
        <v>20</v>
      </c>
      <c r="E41" s="13">
        <v>276.62</v>
      </c>
      <c r="F41" s="13">
        <f t="shared" si="1"/>
        <v>5532.4</v>
      </c>
    </row>
    <row r="42" spans="1:6" ht="37.15" customHeight="1" x14ac:dyDescent="0.25">
      <c r="A42" s="13">
        <v>37</v>
      </c>
      <c r="B42" s="13" t="s">
        <v>63</v>
      </c>
      <c r="C42" s="13" t="s">
        <v>8</v>
      </c>
      <c r="D42" s="13">
        <v>25</v>
      </c>
      <c r="E42" s="13">
        <v>131.30000000000001</v>
      </c>
      <c r="F42" s="13">
        <f t="shared" si="1"/>
        <v>3282.5000000000005</v>
      </c>
    </row>
    <row r="43" spans="1:6" ht="37.15" customHeight="1" x14ac:dyDescent="0.25">
      <c r="A43" s="13">
        <v>38</v>
      </c>
      <c r="B43" s="13" t="s">
        <v>6</v>
      </c>
      <c r="C43" s="13" t="s">
        <v>1</v>
      </c>
      <c r="D43" s="13">
        <v>20</v>
      </c>
      <c r="E43" s="13">
        <v>3382</v>
      </c>
      <c r="F43" s="13">
        <f t="shared" si="1"/>
        <v>67640</v>
      </c>
    </row>
    <row r="44" spans="1:6" ht="37.15" customHeight="1" x14ac:dyDescent="0.25">
      <c r="A44" s="13">
        <v>39</v>
      </c>
      <c r="B44" s="13" t="s">
        <v>41</v>
      </c>
      <c r="C44" s="13" t="s">
        <v>86</v>
      </c>
      <c r="D44" s="13">
        <v>200</v>
      </c>
      <c r="E44" s="13">
        <v>41.34</v>
      </c>
      <c r="F44" s="13">
        <f t="shared" si="1"/>
        <v>8268</v>
      </c>
    </row>
    <row r="45" spans="1:6" ht="37.15" customHeight="1" x14ac:dyDescent="0.25">
      <c r="A45" s="13">
        <v>40</v>
      </c>
      <c r="B45" s="13" t="s">
        <v>101</v>
      </c>
      <c r="C45" s="13" t="s">
        <v>78</v>
      </c>
      <c r="D45" s="13">
        <v>150</v>
      </c>
      <c r="E45" s="13">
        <v>1690</v>
      </c>
      <c r="F45" s="13">
        <f t="shared" si="1"/>
        <v>253500</v>
      </c>
    </row>
    <row r="46" spans="1:6" ht="37.15" customHeight="1" x14ac:dyDescent="0.25">
      <c r="A46" s="13">
        <v>41</v>
      </c>
      <c r="B46" s="13" t="s">
        <v>116</v>
      </c>
      <c r="C46" s="13" t="s">
        <v>93</v>
      </c>
      <c r="D46" s="13">
        <v>5</v>
      </c>
      <c r="E46" s="13">
        <v>1929.56</v>
      </c>
      <c r="F46" s="13">
        <f t="shared" si="1"/>
        <v>9647.7999999999993</v>
      </c>
    </row>
    <row r="47" spans="1:6" ht="37.15" customHeight="1" x14ac:dyDescent="0.25">
      <c r="A47" s="13">
        <v>42</v>
      </c>
      <c r="B47" s="13" t="s">
        <v>102</v>
      </c>
      <c r="C47" s="13" t="s">
        <v>117</v>
      </c>
      <c r="D47" s="13">
        <v>150</v>
      </c>
      <c r="E47" s="13">
        <v>120.44</v>
      </c>
      <c r="F47" s="13">
        <f t="shared" si="1"/>
        <v>18066</v>
      </c>
    </row>
    <row r="48" spans="1:6" ht="37.15" customHeight="1" x14ac:dyDescent="0.25">
      <c r="A48" s="13">
        <v>43</v>
      </c>
      <c r="B48" s="13" t="s">
        <v>103</v>
      </c>
      <c r="C48" s="13" t="s">
        <v>83</v>
      </c>
      <c r="D48" s="13">
        <v>200</v>
      </c>
      <c r="E48" s="13">
        <v>39.07</v>
      </c>
      <c r="F48" s="13">
        <f t="shared" si="1"/>
        <v>7814</v>
      </c>
    </row>
    <row r="49" spans="1:6" ht="37.15" customHeight="1" x14ac:dyDescent="0.25">
      <c r="A49" s="13">
        <v>44</v>
      </c>
      <c r="B49" s="13" t="s">
        <v>62</v>
      </c>
      <c r="C49" s="13" t="s">
        <v>86</v>
      </c>
      <c r="D49" s="13">
        <v>50</v>
      </c>
      <c r="E49" s="13">
        <v>112</v>
      </c>
      <c r="F49" s="13">
        <f t="shared" si="1"/>
        <v>5600</v>
      </c>
    </row>
    <row r="50" spans="1:6" ht="37.15" customHeight="1" x14ac:dyDescent="0.25">
      <c r="A50" s="13">
        <v>45</v>
      </c>
      <c r="B50" s="13" t="s">
        <v>112</v>
      </c>
      <c r="C50" s="13" t="s">
        <v>8</v>
      </c>
      <c r="D50" s="13">
        <v>15</v>
      </c>
      <c r="E50" s="13">
        <v>1301.97</v>
      </c>
      <c r="F50" s="13">
        <f t="shared" si="1"/>
        <v>19529.55</v>
      </c>
    </row>
    <row r="51" spans="1:6" ht="37.15" customHeight="1" x14ac:dyDescent="0.25">
      <c r="A51" s="13">
        <v>46</v>
      </c>
      <c r="B51" s="13" t="s">
        <v>98</v>
      </c>
      <c r="C51" s="13" t="s">
        <v>8</v>
      </c>
      <c r="D51" s="13">
        <v>5</v>
      </c>
      <c r="E51" s="13">
        <v>1268.8699999999999</v>
      </c>
      <c r="F51" s="13">
        <f t="shared" si="1"/>
        <v>6344.3499999999995</v>
      </c>
    </row>
    <row r="52" spans="1:6" ht="37.15" customHeight="1" x14ac:dyDescent="0.25">
      <c r="A52" s="13">
        <v>47</v>
      </c>
      <c r="B52" s="13" t="s">
        <v>69</v>
      </c>
      <c r="C52" s="13" t="s">
        <v>1</v>
      </c>
      <c r="D52" s="13">
        <v>50</v>
      </c>
      <c r="E52" s="13">
        <v>64</v>
      </c>
      <c r="F52" s="13">
        <f t="shared" si="1"/>
        <v>3200</v>
      </c>
    </row>
    <row r="53" spans="1:6" ht="37.15" customHeight="1" x14ac:dyDescent="0.25">
      <c r="A53" s="13">
        <v>48</v>
      </c>
      <c r="B53" s="13" t="s">
        <v>104</v>
      </c>
      <c r="C53" s="13" t="s">
        <v>84</v>
      </c>
      <c r="D53" s="13">
        <v>500</v>
      </c>
      <c r="E53" s="13">
        <v>5.87</v>
      </c>
      <c r="F53" s="13">
        <f t="shared" si="1"/>
        <v>2935</v>
      </c>
    </row>
    <row r="54" spans="1:6" ht="37.15" customHeight="1" x14ac:dyDescent="0.25">
      <c r="A54" s="13">
        <v>49</v>
      </c>
      <c r="B54" s="13" t="s">
        <v>75</v>
      </c>
      <c r="C54" s="13" t="s">
        <v>86</v>
      </c>
      <c r="D54" s="13">
        <v>600</v>
      </c>
      <c r="E54" s="13">
        <v>39.89</v>
      </c>
      <c r="F54" s="13">
        <f t="shared" si="1"/>
        <v>23934</v>
      </c>
    </row>
    <row r="55" spans="1:6" ht="37.15" customHeight="1" x14ac:dyDescent="0.25">
      <c r="A55" s="13">
        <v>50</v>
      </c>
      <c r="B55" s="13" t="s">
        <v>13</v>
      </c>
      <c r="C55" s="13" t="s">
        <v>8</v>
      </c>
      <c r="D55" s="13">
        <v>2100</v>
      </c>
      <c r="E55" s="13">
        <v>73.28</v>
      </c>
      <c r="F55" s="13">
        <f t="shared" si="1"/>
        <v>153888</v>
      </c>
    </row>
    <row r="56" spans="1:6" ht="37.15" customHeight="1" x14ac:dyDescent="0.25">
      <c r="A56" s="13">
        <v>51</v>
      </c>
      <c r="B56" s="13" t="s">
        <v>68</v>
      </c>
      <c r="C56" s="13" t="s">
        <v>84</v>
      </c>
      <c r="D56" s="13">
        <v>250</v>
      </c>
      <c r="E56" s="13">
        <v>4.46</v>
      </c>
      <c r="F56" s="13">
        <f t="shared" si="1"/>
        <v>1115</v>
      </c>
    </row>
    <row r="57" spans="1:6" ht="37.15" customHeight="1" x14ac:dyDescent="0.25">
      <c r="A57" s="13">
        <v>52</v>
      </c>
      <c r="B57" s="13" t="s">
        <v>38</v>
      </c>
      <c r="C57" s="13" t="s">
        <v>86</v>
      </c>
      <c r="D57" s="13">
        <v>350</v>
      </c>
      <c r="E57" s="13">
        <v>32.479999999999997</v>
      </c>
      <c r="F57" s="13">
        <f t="shared" si="1"/>
        <v>11367.999999999998</v>
      </c>
    </row>
    <row r="58" spans="1:6" ht="37.15" customHeight="1" x14ac:dyDescent="0.25">
      <c r="A58" s="13">
        <v>53</v>
      </c>
      <c r="B58" s="13" t="s">
        <v>105</v>
      </c>
      <c r="C58" s="13" t="s">
        <v>86</v>
      </c>
      <c r="D58" s="13">
        <v>400</v>
      </c>
      <c r="E58" s="13">
        <v>95.25</v>
      </c>
      <c r="F58" s="13">
        <f t="shared" si="1"/>
        <v>38100</v>
      </c>
    </row>
    <row r="59" spans="1:6" ht="37.15" customHeight="1" x14ac:dyDescent="0.25">
      <c r="A59" s="13">
        <v>54</v>
      </c>
      <c r="B59" s="13" t="s">
        <v>49</v>
      </c>
      <c r="C59" s="13" t="s">
        <v>8</v>
      </c>
      <c r="D59" s="13">
        <v>20</v>
      </c>
      <c r="E59" s="13">
        <v>244.42</v>
      </c>
      <c r="F59" s="13">
        <f t="shared" si="1"/>
        <v>4888.3999999999996</v>
      </c>
    </row>
    <row r="60" spans="1:6" ht="37.15" customHeight="1" x14ac:dyDescent="0.25">
      <c r="A60" s="13">
        <v>55</v>
      </c>
      <c r="B60" s="13" t="s">
        <v>120</v>
      </c>
      <c r="C60" s="13" t="s">
        <v>8</v>
      </c>
      <c r="D60" s="13">
        <v>4</v>
      </c>
      <c r="E60" s="13">
        <v>540</v>
      </c>
      <c r="F60" s="13">
        <f t="shared" si="1"/>
        <v>2160</v>
      </c>
    </row>
    <row r="61" spans="1:6" ht="37.15" customHeight="1" x14ac:dyDescent="0.25">
      <c r="A61" s="13">
        <v>56</v>
      </c>
      <c r="B61" s="13" t="s">
        <v>57</v>
      </c>
      <c r="C61" s="13" t="s">
        <v>8</v>
      </c>
      <c r="D61" s="13">
        <v>150</v>
      </c>
      <c r="E61" s="13">
        <v>110</v>
      </c>
      <c r="F61" s="13">
        <f t="shared" si="1"/>
        <v>16500</v>
      </c>
    </row>
    <row r="62" spans="1:6" ht="37.15" customHeight="1" x14ac:dyDescent="0.25">
      <c r="A62" s="13">
        <v>57</v>
      </c>
      <c r="B62" s="13" t="s">
        <v>65</v>
      </c>
      <c r="C62" s="13" t="s">
        <v>1</v>
      </c>
      <c r="D62" s="13">
        <v>20</v>
      </c>
      <c r="E62" s="13">
        <v>357</v>
      </c>
      <c r="F62" s="13">
        <f t="shared" si="1"/>
        <v>7140</v>
      </c>
    </row>
    <row r="63" spans="1:6" ht="37.15" customHeight="1" x14ac:dyDescent="0.25">
      <c r="A63" s="13">
        <v>58</v>
      </c>
      <c r="B63" s="13" t="s">
        <v>42</v>
      </c>
      <c r="C63" s="13" t="s">
        <v>86</v>
      </c>
      <c r="D63" s="13">
        <v>1000</v>
      </c>
      <c r="E63" s="13">
        <v>51.46</v>
      </c>
      <c r="F63" s="13">
        <f t="shared" si="1"/>
        <v>51460</v>
      </c>
    </row>
    <row r="64" spans="1:6" ht="37.15" customHeight="1" x14ac:dyDescent="0.25">
      <c r="A64" s="13">
        <v>59</v>
      </c>
      <c r="B64" s="13" t="s">
        <v>106</v>
      </c>
      <c r="C64" s="13" t="s">
        <v>1</v>
      </c>
      <c r="D64" s="13">
        <v>3</v>
      </c>
      <c r="E64" s="13">
        <v>334.54</v>
      </c>
      <c r="F64" s="13">
        <f t="shared" si="1"/>
        <v>1003.6200000000001</v>
      </c>
    </row>
    <row r="65" spans="1:6" ht="37.15" customHeight="1" x14ac:dyDescent="0.25">
      <c r="A65" s="13">
        <v>60</v>
      </c>
      <c r="B65" s="13" t="s">
        <v>113</v>
      </c>
      <c r="C65" s="13" t="s">
        <v>76</v>
      </c>
      <c r="D65" s="13">
        <v>5</v>
      </c>
      <c r="E65" s="13">
        <v>2371.5</v>
      </c>
      <c r="F65" s="13">
        <f t="shared" si="1"/>
        <v>11857.5</v>
      </c>
    </row>
    <row r="66" spans="1:6" ht="37.15" customHeight="1" x14ac:dyDescent="0.25">
      <c r="A66" s="13">
        <v>61</v>
      </c>
      <c r="B66" s="13" t="s">
        <v>19</v>
      </c>
      <c r="C66" s="13" t="s">
        <v>8</v>
      </c>
      <c r="D66" s="13">
        <v>5</v>
      </c>
      <c r="E66" s="13">
        <v>671.59</v>
      </c>
      <c r="F66" s="13">
        <f t="shared" si="1"/>
        <v>3357.9500000000003</v>
      </c>
    </row>
    <row r="67" spans="1:6" ht="37.15" customHeight="1" x14ac:dyDescent="0.25">
      <c r="A67" s="13">
        <v>62</v>
      </c>
      <c r="B67" s="13" t="s">
        <v>108</v>
      </c>
      <c r="C67" s="13" t="s">
        <v>8</v>
      </c>
      <c r="D67" s="13">
        <v>100</v>
      </c>
      <c r="E67" s="13">
        <v>201.84</v>
      </c>
      <c r="F67" s="13">
        <f t="shared" si="1"/>
        <v>20184</v>
      </c>
    </row>
    <row r="68" spans="1:6" ht="37.15" customHeight="1" x14ac:dyDescent="0.25">
      <c r="A68" s="13">
        <v>63</v>
      </c>
      <c r="B68" s="13" t="s">
        <v>77</v>
      </c>
      <c r="C68" s="13" t="s">
        <v>78</v>
      </c>
      <c r="D68" s="13">
        <v>3254</v>
      </c>
      <c r="E68" s="13">
        <v>187.08</v>
      </c>
      <c r="F68" s="13">
        <f t="shared" si="1"/>
        <v>608758.32000000007</v>
      </c>
    </row>
    <row r="69" spans="1:6" ht="37.15" customHeight="1" x14ac:dyDescent="0.25">
      <c r="A69" s="13">
        <v>64</v>
      </c>
      <c r="B69" s="13" t="s">
        <v>118</v>
      </c>
      <c r="C69" s="13" t="s">
        <v>119</v>
      </c>
      <c r="D69" s="13">
        <v>300</v>
      </c>
      <c r="E69" s="13">
        <v>413.33</v>
      </c>
      <c r="F69" s="13">
        <f t="shared" si="1"/>
        <v>123999</v>
      </c>
    </row>
    <row r="70" spans="1:6" ht="37.15" customHeight="1" x14ac:dyDescent="0.25">
      <c r="A70" s="13">
        <v>65</v>
      </c>
      <c r="B70" s="13" t="s">
        <v>70</v>
      </c>
      <c r="C70" s="13" t="s">
        <v>8</v>
      </c>
      <c r="D70" s="13">
        <v>10</v>
      </c>
      <c r="E70" s="13">
        <v>94.65</v>
      </c>
      <c r="F70" s="13">
        <f t="shared" ref="F70:F86" si="2">E70*D70</f>
        <v>946.5</v>
      </c>
    </row>
    <row r="71" spans="1:6" ht="37.15" customHeight="1" x14ac:dyDescent="0.25">
      <c r="A71" s="13">
        <v>66</v>
      </c>
      <c r="B71" s="13" t="s">
        <v>66</v>
      </c>
      <c r="C71" s="13" t="s">
        <v>26</v>
      </c>
      <c r="D71" s="13">
        <v>17</v>
      </c>
      <c r="E71" s="13">
        <v>154.02000000000001</v>
      </c>
      <c r="F71" s="13">
        <f t="shared" si="2"/>
        <v>2618.34</v>
      </c>
    </row>
    <row r="72" spans="1:6" ht="37.15" customHeight="1" x14ac:dyDescent="0.25">
      <c r="A72" s="13">
        <v>67</v>
      </c>
      <c r="B72" s="13" t="s">
        <v>107</v>
      </c>
      <c r="C72" s="13" t="s">
        <v>86</v>
      </c>
      <c r="D72" s="13">
        <v>100</v>
      </c>
      <c r="E72" s="13">
        <v>83.23</v>
      </c>
      <c r="F72" s="13">
        <f t="shared" si="2"/>
        <v>8323</v>
      </c>
    </row>
    <row r="73" spans="1:6" ht="37.15" customHeight="1" x14ac:dyDescent="0.25">
      <c r="A73" s="13">
        <v>68</v>
      </c>
      <c r="B73" s="13" t="s">
        <v>89</v>
      </c>
      <c r="C73" s="13" t="s">
        <v>8</v>
      </c>
      <c r="D73" s="13">
        <v>10</v>
      </c>
      <c r="E73" s="13">
        <v>420.6</v>
      </c>
      <c r="F73" s="13">
        <f t="shared" si="2"/>
        <v>4206</v>
      </c>
    </row>
    <row r="74" spans="1:6" ht="37.15" customHeight="1" x14ac:dyDescent="0.25">
      <c r="A74" s="13">
        <v>69</v>
      </c>
      <c r="B74" s="13" t="s">
        <v>130</v>
      </c>
      <c r="C74" s="13" t="s">
        <v>109</v>
      </c>
      <c r="D74" s="13">
        <v>20</v>
      </c>
      <c r="E74" s="13">
        <v>548.17999999999995</v>
      </c>
      <c r="F74" s="13">
        <f t="shared" si="2"/>
        <v>10963.599999999999</v>
      </c>
    </row>
    <row r="75" spans="1:6" ht="37.15" customHeight="1" x14ac:dyDescent="0.25">
      <c r="A75" s="13">
        <v>70</v>
      </c>
      <c r="B75" s="13" t="s">
        <v>131</v>
      </c>
      <c r="C75" s="13" t="s">
        <v>110</v>
      </c>
      <c r="D75" s="13">
        <v>20</v>
      </c>
      <c r="E75" s="13">
        <v>617.79</v>
      </c>
      <c r="F75" s="13">
        <f t="shared" si="2"/>
        <v>12355.8</v>
      </c>
    </row>
    <row r="76" spans="1:6" ht="37.15" customHeight="1" x14ac:dyDescent="0.25">
      <c r="A76" s="13">
        <v>71</v>
      </c>
      <c r="B76" s="13" t="s">
        <v>111</v>
      </c>
      <c r="C76" s="13" t="s">
        <v>99</v>
      </c>
      <c r="D76" s="13">
        <v>120</v>
      </c>
      <c r="E76" s="13">
        <v>355.46</v>
      </c>
      <c r="F76" s="13">
        <f t="shared" si="2"/>
        <v>42655.199999999997</v>
      </c>
    </row>
    <row r="77" spans="1:6" ht="37.15" customHeight="1" x14ac:dyDescent="0.25">
      <c r="A77" s="13">
        <v>72</v>
      </c>
      <c r="B77" s="13" t="s">
        <v>50</v>
      </c>
      <c r="C77" s="13" t="s">
        <v>8</v>
      </c>
      <c r="D77" s="13">
        <v>20</v>
      </c>
      <c r="E77" s="13">
        <v>121.07</v>
      </c>
      <c r="F77" s="13">
        <f t="shared" si="2"/>
        <v>2421.3999999999996</v>
      </c>
    </row>
    <row r="78" spans="1:6" ht="37.15" customHeight="1" x14ac:dyDescent="0.25">
      <c r="A78" s="13">
        <v>73</v>
      </c>
      <c r="B78" s="13" t="s">
        <v>129</v>
      </c>
      <c r="C78" s="13" t="s">
        <v>93</v>
      </c>
      <c r="D78" s="13">
        <v>250</v>
      </c>
      <c r="E78" s="13">
        <v>3024.79</v>
      </c>
      <c r="F78" s="13">
        <f t="shared" si="2"/>
        <v>756197.5</v>
      </c>
    </row>
    <row r="79" spans="1:6" ht="37.15" customHeight="1" x14ac:dyDescent="0.25">
      <c r="A79" s="13">
        <v>74</v>
      </c>
      <c r="B79" s="13" t="s">
        <v>60</v>
      </c>
      <c r="C79" s="13" t="s">
        <v>86</v>
      </c>
      <c r="D79" s="13">
        <v>500</v>
      </c>
      <c r="E79" s="13">
        <v>408.73</v>
      </c>
      <c r="F79" s="13">
        <f t="shared" si="2"/>
        <v>204365</v>
      </c>
    </row>
    <row r="80" spans="1:6" ht="37.15" customHeight="1" x14ac:dyDescent="0.25">
      <c r="A80" s="13">
        <v>75</v>
      </c>
      <c r="B80" s="13" t="s">
        <v>72</v>
      </c>
      <c r="C80" s="13" t="s">
        <v>1</v>
      </c>
      <c r="D80" s="13">
        <v>10</v>
      </c>
      <c r="E80" s="13">
        <v>359.49</v>
      </c>
      <c r="F80" s="13">
        <f t="shared" si="2"/>
        <v>3594.9</v>
      </c>
    </row>
    <row r="81" spans="1:6" ht="37.15" customHeight="1" x14ac:dyDescent="0.25">
      <c r="A81" s="13">
        <v>76</v>
      </c>
      <c r="B81" s="13" t="s">
        <v>79</v>
      </c>
      <c r="C81" s="13" t="s">
        <v>92</v>
      </c>
      <c r="D81" s="13">
        <v>120</v>
      </c>
      <c r="E81" s="13">
        <v>22.96</v>
      </c>
      <c r="F81" s="13">
        <f t="shared" si="2"/>
        <v>2755.2000000000003</v>
      </c>
    </row>
    <row r="82" spans="1:6" ht="37.15" customHeight="1" x14ac:dyDescent="0.25">
      <c r="A82" s="13">
        <v>77</v>
      </c>
      <c r="B82" s="13" t="s">
        <v>43</v>
      </c>
      <c r="C82" s="13" t="s">
        <v>86</v>
      </c>
      <c r="D82" s="13">
        <v>95</v>
      </c>
      <c r="E82" s="13">
        <v>89.02</v>
      </c>
      <c r="F82" s="13">
        <f t="shared" si="2"/>
        <v>8456.9</v>
      </c>
    </row>
    <row r="83" spans="1:6" ht="37.15" customHeight="1" x14ac:dyDescent="0.25">
      <c r="A83" s="13">
        <v>78</v>
      </c>
      <c r="B83" s="13" t="s">
        <v>10</v>
      </c>
      <c r="C83" s="13" t="s">
        <v>86</v>
      </c>
      <c r="D83" s="13">
        <v>120</v>
      </c>
      <c r="E83" s="13">
        <v>64.760000000000005</v>
      </c>
      <c r="F83" s="13">
        <f t="shared" si="2"/>
        <v>7771.2000000000007</v>
      </c>
    </row>
    <row r="84" spans="1:6" ht="37.15" customHeight="1" x14ac:dyDescent="0.25">
      <c r="A84" s="13">
        <v>79</v>
      </c>
      <c r="B84" s="13" t="s">
        <v>35</v>
      </c>
      <c r="C84" s="13" t="s">
        <v>86</v>
      </c>
      <c r="D84" s="13">
        <v>240</v>
      </c>
      <c r="E84" s="13">
        <v>40.11</v>
      </c>
      <c r="F84" s="13">
        <f t="shared" si="2"/>
        <v>9626.4</v>
      </c>
    </row>
    <row r="85" spans="1:6" ht="37.15" customHeight="1" x14ac:dyDescent="0.25">
      <c r="A85" s="13">
        <v>80</v>
      </c>
      <c r="B85" s="13" t="s">
        <v>39</v>
      </c>
      <c r="C85" s="13" t="s">
        <v>86</v>
      </c>
      <c r="D85" s="13">
        <v>300</v>
      </c>
      <c r="E85" s="13">
        <v>43.64</v>
      </c>
      <c r="F85" s="13">
        <f t="shared" si="2"/>
        <v>13092</v>
      </c>
    </row>
    <row r="86" spans="1:6" ht="37.15" customHeight="1" x14ac:dyDescent="0.25">
      <c r="A86" s="13">
        <v>81</v>
      </c>
      <c r="B86" s="13" t="s">
        <v>48</v>
      </c>
      <c r="C86" s="13" t="s">
        <v>92</v>
      </c>
      <c r="D86" s="13">
        <v>200</v>
      </c>
      <c r="E86" s="13">
        <v>52.18</v>
      </c>
      <c r="F86" s="13">
        <f t="shared" si="2"/>
        <v>10436</v>
      </c>
    </row>
    <row r="87" spans="1:6" ht="0.75" customHeight="1" x14ac:dyDescent="0.25">
      <c r="A87" s="8">
        <v>82</v>
      </c>
      <c r="B87" s="8"/>
      <c r="C87" s="10"/>
      <c r="D87" s="8"/>
      <c r="E87" s="8"/>
      <c r="F87" s="8" t="e">
        <f>#REF!*E87</f>
        <v>#REF!</v>
      </c>
    </row>
    <row r="88" spans="1:6" hidden="1" x14ac:dyDescent="0.25">
      <c r="A88" s="8">
        <v>83</v>
      </c>
      <c r="B88" s="8"/>
      <c r="C88" s="10"/>
      <c r="D88" s="8"/>
      <c r="E88" s="8"/>
      <c r="F88" s="8" t="s">
        <v>76</v>
      </c>
    </row>
    <row r="89" spans="1:6" x14ac:dyDescent="0.25">
      <c r="E89" s="11" t="s">
        <v>76</v>
      </c>
      <c r="F89" t="s">
        <v>76</v>
      </c>
    </row>
    <row r="90" spans="1:6" ht="15.75" x14ac:dyDescent="0.25">
      <c r="B90" s="12" t="s">
        <v>126</v>
      </c>
      <c r="C90" s="12"/>
      <c r="D90" s="12"/>
      <c r="E90" s="12"/>
      <c r="F90" s="12">
        <f>SUM(F6:F86)</f>
        <v>7666999.3800000018</v>
      </c>
    </row>
  </sheetData>
  <mergeCells count="2">
    <mergeCell ref="B1:D1"/>
    <mergeCell ref="C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 медикамент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2023-02-13T05:03:26Z</dcterms:modified>
</cp:coreProperties>
</file>