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МН" sheetId="1" r:id="rId1"/>
    <sheet name="РЕАГЕНТЫ" sheetId="2" r:id="rId2"/>
    <sheet name="ЛС" sheetId="3" r:id="rId3"/>
  </sheets>
  <calcPr calcId="152511"/>
</workbook>
</file>

<file path=xl/calcChain.xml><?xml version="1.0" encoding="utf-8"?>
<calcChain xmlns="http://schemas.openxmlformats.org/spreadsheetml/2006/main">
  <c r="G9" i="2" l="1"/>
  <c r="G8" i="2"/>
  <c r="G7" i="2"/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9" i="1"/>
  <c r="D39" i="1" l="1"/>
  <c r="G16" i="3"/>
  <c r="G16" i="2"/>
  <c r="G17" i="3"/>
  <c r="F18" i="3" l="1"/>
  <c r="E18" i="3"/>
  <c r="G15" i="3"/>
  <c r="G14" i="3"/>
  <c r="G13" i="3"/>
  <c r="G12" i="3"/>
  <c r="G11" i="3"/>
  <c r="G10" i="3"/>
  <c r="G9" i="3"/>
  <c r="G8" i="3"/>
  <c r="G7" i="3"/>
  <c r="G17" i="2"/>
  <c r="G15" i="2"/>
  <c r="G14" i="2"/>
  <c r="G13" i="2"/>
  <c r="G12" i="2"/>
  <c r="G11" i="2"/>
  <c r="G10" i="2"/>
  <c r="G6" i="2"/>
  <c r="D18" i="2" l="1"/>
  <c r="G18" i="3"/>
</calcChain>
</file>

<file path=xl/sharedStrings.xml><?xml version="1.0" encoding="utf-8"?>
<sst xmlns="http://schemas.openxmlformats.org/spreadsheetml/2006/main" count="201" uniqueCount="99">
  <si>
    <t>Городская поликлиника № 11 г.Нур-Султан</t>
  </si>
  <si>
    <t>№ п/п</t>
  </si>
  <si>
    <t xml:space="preserve">Наименование </t>
  </si>
  <si>
    <t>Ед. изм.</t>
  </si>
  <si>
    <t>Цена</t>
  </si>
  <si>
    <t>Сумма</t>
  </si>
  <si>
    <t xml:space="preserve">Медицинские изделия (ИМН) </t>
  </si>
  <si>
    <t>шт</t>
  </si>
  <si>
    <t>Емкость контейнер класса В(опасные отходы) для сбора острого инструментария (одноразовый) 5л</t>
  </si>
  <si>
    <t>Термобумага Nihon Kohden110*140*142 №52</t>
  </si>
  <si>
    <t>уп</t>
  </si>
  <si>
    <t>Спиртовые салфетки стерильные однократного применения 65*56 № 100</t>
  </si>
  <si>
    <t>Кислородные маски взрослые L</t>
  </si>
  <si>
    <t>Кислородные маски детсие M</t>
  </si>
  <si>
    <t>Канюля назальная для подачи кислорода детская 1500 мм</t>
  </si>
  <si>
    <t>Электроды для ЭКГ  для взрослых  Farum REF CES - 50A</t>
  </si>
  <si>
    <t>Пинцет из нержавеющей стали,прямой 150мм</t>
  </si>
  <si>
    <t>Сантиметровая лента для измерения талии</t>
  </si>
  <si>
    <t>Тонометр для детей с манжетой CS Medica CS-106</t>
  </si>
  <si>
    <t>Жгут кровоостанавливающий венозный ЖВ -01</t>
  </si>
  <si>
    <t>Жгут  венозный (автоматический)</t>
  </si>
  <si>
    <t>Рассасывающая нить Викрол 2/0 metric 3 75см игла 26 мм 1/2 Футберг № 25</t>
  </si>
  <si>
    <t>уп.</t>
  </si>
  <si>
    <t>Рассасывающая нить Викрол 3/0 metric 2 75см  игла 26 мм 1/2 Футберг № 25</t>
  </si>
  <si>
    <t>Рассасывающая нить Викрол 4/0 metric1,5 75см игла 20 мм 1/2 Футберг № 25</t>
  </si>
  <si>
    <t>Капрон 2/0 №12</t>
  </si>
  <si>
    <t>Капрон 3/0 № 12</t>
  </si>
  <si>
    <t>Пуговчатый зонд  хирургический 2-хсторонний 160х1,5 ЗН-10П</t>
  </si>
  <si>
    <t>Щипцы Вольфа (гипсовый  отгиб)</t>
  </si>
  <si>
    <t>Насадки для тубуса (каждый по 4 штук: для ухо, нос, горло)</t>
  </si>
  <si>
    <t>Углетканевые электроды для электрофореза в ассортименте 80х120</t>
  </si>
  <si>
    <t>ИТОГО</t>
  </si>
  <si>
    <t>№ Лота</t>
  </si>
  <si>
    <t xml:space="preserve">Торговое наименование, Реагенты
</t>
  </si>
  <si>
    <t xml:space="preserve">Лек.форма
</t>
  </si>
  <si>
    <t xml:space="preserve">Ед.изм
</t>
  </si>
  <si>
    <t xml:space="preserve">Цена
</t>
  </si>
  <si>
    <t xml:space="preserve">Кол-во
</t>
  </si>
  <si>
    <t>Сумма, тенге</t>
  </si>
  <si>
    <t>Контрольная кровь 3 уровня по 1,5 мл,для определения контроль крови</t>
  </si>
  <si>
    <t>фл.</t>
  </si>
  <si>
    <t>Услуга по проведению межлабораторных сличительных испытаний общего анализа крови(16 показателей) для 3dif анализаторов - 2 цикла</t>
  </si>
  <si>
    <t>Контрольные материалы по внешней оценке качества гематологических исследований</t>
  </si>
  <si>
    <t>услуга</t>
  </si>
  <si>
    <t>Карандаш (Vitrograf-маркер)по стеклу красный</t>
  </si>
  <si>
    <t>синие,красные карандаши</t>
  </si>
  <si>
    <t>упак</t>
  </si>
  <si>
    <t>Cмесь Ларионова</t>
  </si>
  <si>
    <t>реактив для определения белка в моче</t>
  </si>
  <si>
    <t>литр</t>
  </si>
  <si>
    <t>Фильтровальная бумага</t>
  </si>
  <si>
    <t>идет рулоном, пачкой</t>
  </si>
  <si>
    <t>Цоликлон Анти-Д Супер, 100 доз,10 мл 1фл;/РК-ИМН-5№014236 от 19.02.2015г../Медиклон,Россия/</t>
  </si>
  <si>
    <t>реагент</t>
  </si>
  <si>
    <t>Эритротест ЦоликлонАнти-А</t>
  </si>
  <si>
    <t>для определения группы крови</t>
  </si>
  <si>
    <t>Эритротест ЦоликлонАнти-В</t>
  </si>
  <si>
    <t>Контейнер лабораторный для взятия проб 120 мл с завинч.крышкой,стер,инд.уп</t>
  </si>
  <si>
    <t>Для забора общего анализа</t>
  </si>
  <si>
    <t>Итого</t>
  </si>
  <si>
    <t xml:space="preserve">Лекарственные средства </t>
  </si>
  <si>
    <t>Ед.изм.</t>
  </si>
  <si>
    <t>Кол-во</t>
  </si>
  <si>
    <t>Дигоксин 0,25 мг/мл  1мл № 10</t>
  </si>
  <si>
    <t>Фенилэфрин 1% 1мл № 10</t>
  </si>
  <si>
    <t>Атропина сульфат 10мг/мл 5мл № 1 капли глазные</t>
  </si>
  <si>
    <t xml:space="preserve">Атропина сульфат 1мг/мл 1мл № 10 </t>
  </si>
  <si>
    <t>Р-р йода 5% 20 мл спиртовый</t>
  </si>
  <si>
    <t>фл</t>
  </si>
  <si>
    <t>Вазелин медицинский  25 г</t>
  </si>
  <si>
    <t>туба</t>
  </si>
  <si>
    <t>Нифедипин 10мг № 50</t>
  </si>
  <si>
    <t>Бриллиантовый зеленый 1% 10мл</t>
  </si>
  <si>
    <t>Перекись  водорода 3% 25 мл</t>
  </si>
  <si>
    <t>Ацетилсалициловая кислота 0,5 г № 10</t>
  </si>
  <si>
    <t>Раствор аммиака 10% 90 мл</t>
  </si>
  <si>
    <t>URISCAN 11 strip (тест полоски для мочи)</t>
  </si>
  <si>
    <t>100 тест стрипов</t>
  </si>
  <si>
    <t>Проявитель  авто G 139 Agfa N.V. 2х20</t>
  </si>
  <si>
    <t>компл</t>
  </si>
  <si>
    <t>Фиксаж E.O.S. Fix5 l Agfa</t>
  </si>
  <si>
    <t>Перчатки диагностические нитриловые нестерильные 6-7 (S)</t>
  </si>
  <si>
    <t>пар</t>
  </si>
  <si>
    <t>Перчатки диагностические нитриловые стерильные 6-7 (S)</t>
  </si>
  <si>
    <t>Перчатки диагностические нитриловые нестерильные 7-7,5 (М)</t>
  </si>
  <si>
    <t>Перчатки диагностические нитриловые стерильные 7-7,5 (М)</t>
  </si>
  <si>
    <t>Перчатки диагностические нитриловые нестерильные 8-9 (L)</t>
  </si>
  <si>
    <t>Перчатки диагностические нитриловые стерильные 8-8,5 (L)</t>
  </si>
  <si>
    <t>Контрольная кровь E-CHECK-Н(XS) Н  1.5ml L3  /РК-МТ-7№010387от19.10.2012г./"Sysmex Corportion" Япония</t>
  </si>
  <si>
    <t>Контрольная кровь E-CHECK-L(XE) L  1.5ml L1/"Sysmex Corportion" Япония</t>
  </si>
  <si>
    <t>Контрольная кровь E-CHECK-N(XS) N  1.5ml L2  /РК-МТ-7№010387 от 19.10.2012г./"Sysmex Corportion" Япония</t>
  </si>
  <si>
    <t>1фл</t>
  </si>
  <si>
    <t>1 фл</t>
  </si>
  <si>
    <t>Пинцет анатомический глазной,прямой  № 2</t>
  </si>
  <si>
    <t>Срок поставки</t>
  </si>
  <si>
    <t>Количество</t>
  </si>
  <si>
    <t>Цена за ед.</t>
  </si>
  <si>
    <t>в течении 15 календарных дней по письменной заявке заказчика</t>
  </si>
  <si>
    <t>приложение к объявлению от 01.07.2021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</si>
</sst>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2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5" fillId="0" borderId="0" xfId="0" applyFont="1"/>
    <xf numFmtId="14" fontId="7" fillId="2" borderId="1" xfId="0" applyNumberFormat="1" applyFont="1" applyFill="1" applyBorder="1" applyAlignment="1">
      <alignment horizontal="left" vertical="top"/>
    </xf>
    <xf numFmtId="0" fontId="9" fillId="2" borderId="1" xfId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right" vertical="top"/>
    </xf>
    <xf numFmtId="2" fontId="0" fillId="2" borderId="1" xfId="0" applyNumberFormat="1" applyFill="1" applyBorder="1" applyAlignment="1">
      <alignment horizontal="right" vertical="top"/>
    </xf>
    <xf numFmtId="0" fontId="10" fillId="0" borderId="1" xfId="1" applyFont="1" applyFill="1" applyBorder="1" applyAlignment="1">
      <alignment horizontal="left" vertical="top"/>
    </xf>
    <xf numFmtId="0" fontId="11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wrapText="1"/>
    </xf>
    <xf numFmtId="0" fontId="14" fillId="3" borderId="1" xfId="0" applyFont="1" applyFill="1" applyBorder="1" applyAlignment="1">
      <alignment horizontal="left" vertical="center" wrapText="1"/>
    </xf>
    <xf numFmtId="3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wrapText="1"/>
    </xf>
    <xf numFmtId="0" fontId="6" fillId="0" borderId="0" xfId="0" applyFont="1"/>
    <xf numFmtId="0" fontId="3" fillId="0" borderId="0" xfId="0" applyFont="1"/>
    <xf numFmtId="0" fontId="9" fillId="4" borderId="1" xfId="2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0" fontId="15" fillId="0" borderId="1" xfId="3" applyNumberFormat="1" applyFont="1" applyFill="1" applyBorder="1" applyAlignment="1">
      <alignment horizontal="center" vertical="center" wrapText="1"/>
    </xf>
    <xf numFmtId="0" fontId="15" fillId="0" borderId="1" xfId="4" applyNumberFormat="1" applyFont="1" applyFill="1" applyBorder="1" applyAlignment="1">
      <alignment horizontal="center" vertical="center" wrapText="1"/>
    </xf>
    <xf numFmtId="2" fontId="15" fillId="0" borderId="1" xfId="2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15" fillId="0" borderId="1" xfId="2" applyNumberFormat="1" applyFont="1" applyFill="1" applyBorder="1" applyAlignment="1">
      <alignment horizontal="left" vertical="center" wrapText="1"/>
    </xf>
    <xf numFmtId="0" fontId="15" fillId="0" borderId="1" xfId="2" applyNumberFormat="1" applyFont="1" applyFill="1" applyBorder="1" applyAlignment="1">
      <alignment horizontal="left" vertical="top" wrapText="1"/>
    </xf>
    <xf numFmtId="0" fontId="15" fillId="0" borderId="1" xfId="4" applyNumberFormat="1" applyFont="1" applyFill="1" applyBorder="1" applyAlignment="1">
      <alignment horizontal="left" vertical="top" wrapText="1"/>
    </xf>
    <xf numFmtId="0" fontId="15" fillId="0" borderId="1" xfId="0" applyNumberFormat="1" applyFont="1" applyFill="1" applyBorder="1" applyAlignment="1">
      <alignment horizontal="left" vertical="top" wrapText="1"/>
    </xf>
    <xf numFmtId="0" fontId="15" fillId="0" borderId="1" xfId="4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top"/>
    </xf>
    <xf numFmtId="0" fontId="9" fillId="4" borderId="1" xfId="2" applyNumberFormat="1" applyFont="1" applyFill="1" applyBorder="1" applyAlignment="1">
      <alignment horizontal="left" vertical="top" wrapText="1"/>
    </xf>
    <xf numFmtId="0" fontId="9" fillId="4" borderId="1" xfId="2" applyNumberFormat="1" applyFont="1" applyFill="1" applyBorder="1" applyAlignment="1">
      <alignment horizontal="center" vertical="top" wrapText="1"/>
    </xf>
    <xf numFmtId="2" fontId="9" fillId="4" borderId="1" xfId="2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2" applyNumberFormat="1" applyFont="1" applyBorder="1" applyAlignment="1">
      <alignment horizontal="center" vertical="center" wrapText="1"/>
    </xf>
    <xf numFmtId="2" fontId="16" fillId="0" borderId="0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4" borderId="1" xfId="2" applyNumberFormat="1" applyFont="1" applyFill="1" applyBorder="1" applyAlignment="1">
      <alignment horizontal="center" vertical="center" wrapText="1"/>
    </xf>
    <xf numFmtId="2" fontId="17" fillId="0" borderId="4" xfId="0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</cellXfs>
  <cellStyles count="5">
    <cellStyle name="Обычный" xfId="0" builtinId="0"/>
    <cellStyle name="Обычный 11" xfId="2"/>
    <cellStyle name="Обычный 5 3" xfId="4"/>
    <cellStyle name="Обычный 7 3" xfId="3"/>
    <cellStyle name="Обычный_Смета на 2006 г после Каната_ОС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9"/>
  <sheetViews>
    <sheetView tabSelected="1" topLeftCell="A28" workbookViewId="0">
      <selection activeCell="B3" sqref="B3:F5"/>
    </sheetView>
  </sheetViews>
  <sheetFormatPr defaultRowHeight="15" x14ac:dyDescent="0.25"/>
  <cols>
    <col min="1" max="1" width="5.140625" customWidth="1"/>
    <col min="2" max="2" width="36.42578125" customWidth="1"/>
    <col min="3" max="3" width="9.140625" customWidth="1"/>
    <col min="4" max="4" width="14.140625" customWidth="1"/>
    <col min="5" max="5" width="11.85546875" customWidth="1"/>
    <col min="6" max="6" width="11.5703125" customWidth="1"/>
    <col min="7" max="7" width="9.140625" hidden="1" customWidth="1"/>
    <col min="8" max="8" width="18.7109375" style="62" customWidth="1"/>
  </cols>
  <sheetData>
    <row r="3" spans="1:9" ht="18.75" hidden="1" x14ac:dyDescent="0.3">
      <c r="B3" s="50" t="s">
        <v>0</v>
      </c>
      <c r="C3" s="1"/>
      <c r="D3" s="51" t="s">
        <v>98</v>
      </c>
      <c r="E3" s="51"/>
      <c r="F3" s="51"/>
    </row>
    <row r="4" spans="1:9" ht="18.75" x14ac:dyDescent="0.3">
      <c r="B4" s="50"/>
      <c r="C4" s="1"/>
      <c r="D4" s="51"/>
      <c r="E4" s="51"/>
      <c r="F4" s="51"/>
    </row>
    <row r="5" spans="1:9" ht="18.75" x14ac:dyDescent="0.3">
      <c r="B5" s="50"/>
      <c r="C5" s="1"/>
      <c r="D5" s="51"/>
      <c r="E5" s="51"/>
      <c r="F5" s="51"/>
    </row>
    <row r="6" spans="1:9" ht="45" customHeight="1" x14ac:dyDescent="0.25">
      <c r="A6" s="52" t="s">
        <v>1</v>
      </c>
      <c r="B6" s="53" t="s">
        <v>2</v>
      </c>
      <c r="C6" s="55" t="s">
        <v>3</v>
      </c>
      <c r="D6" s="55" t="s">
        <v>95</v>
      </c>
      <c r="E6" s="55" t="s">
        <v>96</v>
      </c>
      <c r="F6" s="57" t="s">
        <v>5</v>
      </c>
      <c r="G6" s="59"/>
      <c r="H6" s="63" t="s">
        <v>94</v>
      </c>
      <c r="I6" s="63"/>
    </row>
    <row r="7" spans="1:9" ht="5.25" customHeight="1" x14ac:dyDescent="0.25">
      <c r="A7" s="52"/>
      <c r="B7" s="54"/>
      <c r="C7" s="56"/>
      <c r="D7" s="56"/>
      <c r="E7" s="56"/>
      <c r="F7" s="58"/>
      <c r="G7" s="59"/>
      <c r="H7" s="63"/>
      <c r="I7" s="63"/>
    </row>
    <row r="8" spans="1:9" ht="15.75" customHeight="1" x14ac:dyDescent="0.25">
      <c r="A8" s="2"/>
      <c r="B8" s="3" t="s">
        <v>6</v>
      </c>
      <c r="C8" s="4"/>
      <c r="D8" s="4"/>
      <c r="E8" s="4"/>
      <c r="F8" s="5"/>
      <c r="G8" s="59"/>
      <c r="H8" s="63"/>
      <c r="I8" s="63"/>
    </row>
    <row r="9" spans="1:9" ht="45" customHeight="1" x14ac:dyDescent="0.25">
      <c r="A9" s="6">
        <v>1</v>
      </c>
      <c r="B9" s="7" t="s">
        <v>8</v>
      </c>
      <c r="C9" s="8" t="s">
        <v>7</v>
      </c>
      <c r="D9" s="9">
        <v>150</v>
      </c>
      <c r="E9" s="9">
        <v>180</v>
      </c>
      <c r="F9" s="10">
        <f>D9*E9</f>
        <v>27000</v>
      </c>
      <c r="G9" s="48"/>
      <c r="H9" s="59" t="s">
        <v>97</v>
      </c>
      <c r="I9" s="59"/>
    </row>
    <row r="10" spans="1:9" ht="45" customHeight="1" x14ac:dyDescent="0.25">
      <c r="A10" s="6">
        <v>2</v>
      </c>
      <c r="B10" s="11" t="s">
        <v>9</v>
      </c>
      <c r="C10" s="8" t="s">
        <v>10</v>
      </c>
      <c r="D10" s="9">
        <v>8</v>
      </c>
      <c r="E10" s="8">
        <v>690</v>
      </c>
      <c r="F10" s="10">
        <f t="shared" ref="F10:F38" si="0">D10*E10</f>
        <v>5520</v>
      </c>
      <c r="G10" s="48"/>
      <c r="H10" s="59" t="s">
        <v>97</v>
      </c>
      <c r="I10" s="59"/>
    </row>
    <row r="11" spans="1:9" ht="45" customHeight="1" x14ac:dyDescent="0.25">
      <c r="A11" s="6">
        <v>3</v>
      </c>
      <c r="B11" s="11" t="s">
        <v>11</v>
      </c>
      <c r="C11" s="8" t="s">
        <v>10</v>
      </c>
      <c r="D11" s="9">
        <v>560</v>
      </c>
      <c r="E11" s="9">
        <v>30</v>
      </c>
      <c r="F11" s="10">
        <f t="shared" si="0"/>
        <v>16800</v>
      </c>
      <c r="G11" s="48"/>
      <c r="H11" s="59" t="s">
        <v>97</v>
      </c>
      <c r="I11" s="59"/>
    </row>
    <row r="12" spans="1:9" ht="45" customHeight="1" x14ac:dyDescent="0.25">
      <c r="A12" s="6">
        <v>4</v>
      </c>
      <c r="B12" s="11" t="s">
        <v>12</v>
      </c>
      <c r="C12" s="8" t="s">
        <v>7</v>
      </c>
      <c r="D12" s="9">
        <v>5</v>
      </c>
      <c r="E12" s="9">
        <v>1725</v>
      </c>
      <c r="F12" s="10">
        <f t="shared" si="0"/>
        <v>8625</v>
      </c>
      <c r="G12" s="48"/>
      <c r="H12" s="59" t="s">
        <v>97</v>
      </c>
      <c r="I12" s="59"/>
    </row>
    <row r="13" spans="1:9" ht="45" customHeight="1" x14ac:dyDescent="0.25">
      <c r="A13" s="6">
        <v>5</v>
      </c>
      <c r="B13" s="11" t="s">
        <v>13</v>
      </c>
      <c r="C13" s="8" t="s">
        <v>7</v>
      </c>
      <c r="D13" s="9">
        <v>5</v>
      </c>
      <c r="E13" s="9">
        <v>1725</v>
      </c>
      <c r="F13" s="10">
        <f t="shared" si="0"/>
        <v>8625</v>
      </c>
      <c r="G13" s="48"/>
      <c r="H13" s="59" t="s">
        <v>97</v>
      </c>
      <c r="I13" s="59"/>
    </row>
    <row r="14" spans="1:9" ht="45" customHeight="1" x14ac:dyDescent="0.25">
      <c r="A14" s="6">
        <v>6</v>
      </c>
      <c r="B14" s="11" t="s">
        <v>14</v>
      </c>
      <c r="C14" s="8" t="s">
        <v>7</v>
      </c>
      <c r="D14" s="9">
        <v>1</v>
      </c>
      <c r="E14" s="9">
        <v>460</v>
      </c>
      <c r="F14" s="10">
        <f t="shared" si="0"/>
        <v>460</v>
      </c>
      <c r="G14" s="48"/>
      <c r="H14" s="59" t="s">
        <v>97</v>
      </c>
      <c r="I14" s="59"/>
    </row>
    <row r="15" spans="1:9" ht="45" customHeight="1" x14ac:dyDescent="0.25">
      <c r="A15" s="6">
        <v>7</v>
      </c>
      <c r="B15" s="13" t="s">
        <v>15</v>
      </c>
      <c r="C15" s="8" t="s">
        <v>7</v>
      </c>
      <c r="D15" s="8">
        <v>500</v>
      </c>
      <c r="E15" s="8">
        <v>75</v>
      </c>
      <c r="F15" s="10">
        <f t="shared" si="0"/>
        <v>37500</v>
      </c>
      <c r="G15" s="48"/>
      <c r="H15" s="59" t="s">
        <v>97</v>
      </c>
      <c r="I15" s="59"/>
    </row>
    <row r="16" spans="1:9" ht="45" customHeight="1" x14ac:dyDescent="0.25">
      <c r="A16" s="6">
        <v>8</v>
      </c>
      <c r="B16" s="14" t="s">
        <v>93</v>
      </c>
      <c r="C16" s="8" t="s">
        <v>7</v>
      </c>
      <c r="D16" s="9">
        <v>2</v>
      </c>
      <c r="E16" s="9">
        <v>2170</v>
      </c>
      <c r="F16" s="10">
        <f t="shared" si="0"/>
        <v>4340</v>
      </c>
      <c r="G16" s="48"/>
      <c r="H16" s="59" t="s">
        <v>97</v>
      </c>
      <c r="I16" s="59"/>
    </row>
    <row r="17" spans="1:9" ht="45" customHeight="1" x14ac:dyDescent="0.25">
      <c r="A17" s="6">
        <v>9</v>
      </c>
      <c r="B17" s="14" t="s">
        <v>16</v>
      </c>
      <c r="C17" s="8" t="s">
        <v>7</v>
      </c>
      <c r="D17" s="9">
        <v>5</v>
      </c>
      <c r="E17" s="9">
        <v>575</v>
      </c>
      <c r="F17" s="10">
        <f t="shared" si="0"/>
        <v>2875</v>
      </c>
      <c r="G17" s="48"/>
      <c r="H17" s="59" t="s">
        <v>97</v>
      </c>
      <c r="I17" s="59"/>
    </row>
    <row r="18" spans="1:9" ht="45" customHeight="1" x14ac:dyDescent="0.25">
      <c r="A18" s="6">
        <v>10</v>
      </c>
      <c r="B18" s="11" t="s">
        <v>17</v>
      </c>
      <c r="C18" s="8" t="s">
        <v>7</v>
      </c>
      <c r="D18" s="9">
        <v>20</v>
      </c>
      <c r="E18" s="9">
        <v>590</v>
      </c>
      <c r="F18" s="10">
        <f t="shared" si="0"/>
        <v>11800</v>
      </c>
      <c r="G18" s="48"/>
      <c r="H18" s="59" t="s">
        <v>97</v>
      </c>
      <c r="I18" s="59"/>
    </row>
    <row r="19" spans="1:9" ht="45" customHeight="1" x14ac:dyDescent="0.25">
      <c r="A19" s="6">
        <v>11</v>
      </c>
      <c r="B19" s="13" t="s">
        <v>18</v>
      </c>
      <c r="C19" s="12" t="s">
        <v>7</v>
      </c>
      <c r="D19" s="9">
        <v>3</v>
      </c>
      <c r="E19" s="9">
        <v>4545</v>
      </c>
      <c r="F19" s="10">
        <f t="shared" si="0"/>
        <v>13635</v>
      </c>
      <c r="G19" s="48"/>
      <c r="H19" s="59" t="s">
        <v>97</v>
      </c>
      <c r="I19" s="59"/>
    </row>
    <row r="20" spans="1:9" ht="45" customHeight="1" x14ac:dyDescent="0.25">
      <c r="A20" s="6">
        <v>12</v>
      </c>
      <c r="B20" s="11" t="s">
        <v>19</v>
      </c>
      <c r="C20" s="8" t="s">
        <v>7</v>
      </c>
      <c r="D20" s="9">
        <v>6</v>
      </c>
      <c r="E20" s="9">
        <v>160</v>
      </c>
      <c r="F20" s="10">
        <f t="shared" si="0"/>
        <v>960</v>
      </c>
      <c r="G20" s="48"/>
      <c r="H20" s="59" t="s">
        <v>97</v>
      </c>
      <c r="I20" s="59"/>
    </row>
    <row r="21" spans="1:9" ht="45" customHeight="1" x14ac:dyDescent="0.25">
      <c r="A21" s="6">
        <v>13</v>
      </c>
      <c r="B21" s="15" t="s">
        <v>20</v>
      </c>
      <c r="C21" s="8" t="s">
        <v>7</v>
      </c>
      <c r="D21" s="9">
        <v>5</v>
      </c>
      <c r="E21" s="9">
        <v>518</v>
      </c>
      <c r="F21" s="10">
        <f t="shared" si="0"/>
        <v>2590</v>
      </c>
      <c r="G21" s="48"/>
      <c r="H21" s="59" t="s">
        <v>97</v>
      </c>
      <c r="I21" s="59"/>
    </row>
    <row r="22" spans="1:9" ht="45" customHeight="1" x14ac:dyDescent="0.25">
      <c r="A22" s="6">
        <v>14</v>
      </c>
      <c r="B22" s="15" t="s">
        <v>21</v>
      </c>
      <c r="C22" s="8" t="s">
        <v>22</v>
      </c>
      <c r="D22" s="8">
        <v>1</v>
      </c>
      <c r="E22" s="8">
        <v>1587</v>
      </c>
      <c r="F22" s="10">
        <f t="shared" si="0"/>
        <v>1587</v>
      </c>
      <c r="G22" s="48"/>
      <c r="H22" s="59" t="s">
        <v>97</v>
      </c>
      <c r="I22" s="59"/>
    </row>
    <row r="23" spans="1:9" ht="45" customHeight="1" x14ac:dyDescent="0.25">
      <c r="A23" s="6">
        <v>15</v>
      </c>
      <c r="B23" s="15" t="s">
        <v>23</v>
      </c>
      <c r="C23" s="8" t="s">
        <v>22</v>
      </c>
      <c r="D23" s="8">
        <v>1</v>
      </c>
      <c r="E23" s="16">
        <v>1125</v>
      </c>
      <c r="F23" s="10">
        <f t="shared" si="0"/>
        <v>1125</v>
      </c>
      <c r="G23" s="48"/>
      <c r="H23" s="59" t="s">
        <v>97</v>
      </c>
      <c r="I23" s="59"/>
    </row>
    <row r="24" spans="1:9" ht="45" customHeight="1" x14ac:dyDescent="0.25">
      <c r="A24" s="6">
        <v>16</v>
      </c>
      <c r="B24" s="15" t="s">
        <v>24</v>
      </c>
      <c r="C24" s="8" t="s">
        <v>22</v>
      </c>
      <c r="D24" s="8">
        <v>1</v>
      </c>
      <c r="E24" s="8">
        <v>1665</v>
      </c>
      <c r="F24" s="10">
        <f t="shared" si="0"/>
        <v>1665</v>
      </c>
      <c r="G24" s="48"/>
      <c r="H24" s="59" t="s">
        <v>97</v>
      </c>
      <c r="I24" s="59"/>
    </row>
    <row r="25" spans="1:9" ht="45" customHeight="1" x14ac:dyDescent="0.25">
      <c r="A25" s="6">
        <v>17</v>
      </c>
      <c r="B25" s="15" t="s">
        <v>25</v>
      </c>
      <c r="C25" s="8" t="s">
        <v>22</v>
      </c>
      <c r="D25" s="8">
        <v>1</v>
      </c>
      <c r="E25" s="8">
        <v>465</v>
      </c>
      <c r="F25" s="10">
        <f t="shared" si="0"/>
        <v>465</v>
      </c>
      <c r="G25" s="48"/>
      <c r="H25" s="59" t="s">
        <v>97</v>
      </c>
      <c r="I25" s="59"/>
    </row>
    <row r="26" spans="1:9" ht="45" customHeight="1" x14ac:dyDescent="0.25">
      <c r="A26" s="6">
        <v>18</v>
      </c>
      <c r="B26" s="15" t="s">
        <v>26</v>
      </c>
      <c r="C26" s="8" t="s">
        <v>22</v>
      </c>
      <c r="D26" s="8">
        <v>1</v>
      </c>
      <c r="E26" s="8">
        <v>430</v>
      </c>
      <c r="F26" s="10">
        <f t="shared" si="0"/>
        <v>430</v>
      </c>
      <c r="G26" s="48"/>
      <c r="H26" s="59" t="s">
        <v>97</v>
      </c>
      <c r="I26" s="59"/>
    </row>
    <row r="27" spans="1:9" ht="45" customHeight="1" x14ac:dyDescent="0.25">
      <c r="A27" s="6">
        <v>19</v>
      </c>
      <c r="B27" s="17" t="s">
        <v>27</v>
      </c>
      <c r="C27" s="35" t="s">
        <v>7</v>
      </c>
      <c r="D27" s="35">
        <v>5</v>
      </c>
      <c r="E27" s="35">
        <v>920</v>
      </c>
      <c r="F27" s="10">
        <f t="shared" si="0"/>
        <v>4600</v>
      </c>
      <c r="G27" s="48"/>
      <c r="H27" s="59" t="s">
        <v>97</v>
      </c>
      <c r="I27" s="59"/>
    </row>
    <row r="28" spans="1:9" ht="45" customHeight="1" x14ac:dyDescent="0.25">
      <c r="A28" s="6">
        <v>20</v>
      </c>
      <c r="B28" s="17" t="s">
        <v>28</v>
      </c>
      <c r="C28" s="35" t="s">
        <v>7</v>
      </c>
      <c r="D28" s="35">
        <v>1</v>
      </c>
      <c r="E28" s="36">
        <v>23000</v>
      </c>
      <c r="F28" s="10">
        <f t="shared" si="0"/>
        <v>23000</v>
      </c>
      <c r="G28" s="48"/>
      <c r="H28" s="59" t="s">
        <v>97</v>
      </c>
      <c r="I28" s="59"/>
    </row>
    <row r="29" spans="1:9" ht="45" customHeight="1" x14ac:dyDescent="0.25">
      <c r="A29" s="6">
        <v>21</v>
      </c>
      <c r="B29" s="17" t="s">
        <v>29</v>
      </c>
      <c r="C29" s="35" t="s">
        <v>7</v>
      </c>
      <c r="D29" s="35">
        <v>12</v>
      </c>
      <c r="E29" s="35">
        <v>1785</v>
      </c>
      <c r="F29" s="10">
        <f t="shared" si="0"/>
        <v>21420</v>
      </c>
      <c r="G29" s="48"/>
      <c r="H29" s="59" t="s">
        <v>97</v>
      </c>
      <c r="I29" s="59"/>
    </row>
    <row r="30" spans="1:9" ht="45" customHeight="1" x14ac:dyDescent="0.25">
      <c r="A30" s="6">
        <v>22</v>
      </c>
      <c r="B30" s="17" t="s">
        <v>78</v>
      </c>
      <c r="C30" s="35" t="s">
        <v>79</v>
      </c>
      <c r="D30" s="35">
        <v>48</v>
      </c>
      <c r="E30" s="67">
        <v>26302.38</v>
      </c>
      <c r="F30" s="10">
        <f t="shared" si="0"/>
        <v>1262514.24</v>
      </c>
      <c r="G30" s="48"/>
      <c r="H30" s="59" t="s">
        <v>97</v>
      </c>
      <c r="I30" s="59"/>
    </row>
    <row r="31" spans="1:9" ht="45" customHeight="1" x14ac:dyDescent="0.25">
      <c r="A31" s="6">
        <v>23</v>
      </c>
      <c r="B31" s="17" t="s">
        <v>80</v>
      </c>
      <c r="C31" s="35" t="s">
        <v>79</v>
      </c>
      <c r="D31" s="35">
        <v>48</v>
      </c>
      <c r="E31" s="68">
        <v>13563.28</v>
      </c>
      <c r="F31" s="10">
        <f t="shared" si="0"/>
        <v>651037.44000000006</v>
      </c>
      <c r="G31" s="48"/>
      <c r="H31" s="59" t="s">
        <v>97</v>
      </c>
      <c r="I31" s="59"/>
    </row>
    <row r="32" spans="1:9" ht="45" customHeight="1" x14ac:dyDescent="0.25">
      <c r="A32" s="6">
        <v>24</v>
      </c>
      <c r="B32" s="17" t="s">
        <v>81</v>
      </c>
      <c r="C32" s="35" t="s">
        <v>82</v>
      </c>
      <c r="D32" s="36">
        <v>5000</v>
      </c>
      <c r="E32" s="68">
        <v>81.739999999999995</v>
      </c>
      <c r="F32" s="10">
        <f t="shared" si="0"/>
        <v>408700</v>
      </c>
      <c r="G32" s="48"/>
      <c r="H32" s="59" t="s">
        <v>97</v>
      </c>
      <c r="I32" s="59"/>
    </row>
    <row r="33" spans="1:9" ht="45" customHeight="1" x14ac:dyDescent="0.25">
      <c r="A33" s="6">
        <v>25</v>
      </c>
      <c r="B33" s="17" t="s">
        <v>83</v>
      </c>
      <c r="C33" s="35" t="s">
        <v>82</v>
      </c>
      <c r="D33" s="36">
        <v>4800</v>
      </c>
      <c r="E33" s="68">
        <v>160.5</v>
      </c>
      <c r="F33" s="10">
        <f t="shared" si="0"/>
        <v>770400</v>
      </c>
      <c r="G33" s="48"/>
      <c r="H33" s="59" t="s">
        <v>97</v>
      </c>
      <c r="I33" s="59"/>
    </row>
    <row r="34" spans="1:9" ht="45" customHeight="1" x14ac:dyDescent="0.25">
      <c r="A34" s="6">
        <v>26</v>
      </c>
      <c r="B34" s="17" t="s">
        <v>84</v>
      </c>
      <c r="C34" s="35" t="s">
        <v>82</v>
      </c>
      <c r="D34" s="36">
        <v>5000</v>
      </c>
      <c r="E34" s="68">
        <v>81.739999999999995</v>
      </c>
      <c r="F34" s="10">
        <f t="shared" si="0"/>
        <v>408700</v>
      </c>
      <c r="G34" s="48"/>
      <c r="H34" s="59" t="s">
        <v>97</v>
      </c>
      <c r="I34" s="59"/>
    </row>
    <row r="35" spans="1:9" ht="45" customHeight="1" x14ac:dyDescent="0.25">
      <c r="A35" s="6">
        <v>27</v>
      </c>
      <c r="B35" s="17" t="s">
        <v>85</v>
      </c>
      <c r="C35" s="35" t="s">
        <v>82</v>
      </c>
      <c r="D35" s="36">
        <v>4800</v>
      </c>
      <c r="E35" s="68">
        <v>160.5</v>
      </c>
      <c r="F35" s="10">
        <f t="shared" si="0"/>
        <v>770400</v>
      </c>
      <c r="G35" s="48"/>
      <c r="H35" s="59" t="s">
        <v>97</v>
      </c>
      <c r="I35" s="59"/>
    </row>
    <row r="36" spans="1:9" ht="45" customHeight="1" x14ac:dyDescent="0.25">
      <c r="A36" s="6">
        <v>28</v>
      </c>
      <c r="B36" s="17" t="s">
        <v>86</v>
      </c>
      <c r="C36" s="35" t="s">
        <v>82</v>
      </c>
      <c r="D36" s="36">
        <v>5000</v>
      </c>
      <c r="E36" s="68">
        <v>81.739999999999995</v>
      </c>
      <c r="F36" s="10">
        <f t="shared" si="0"/>
        <v>408700</v>
      </c>
      <c r="G36" s="48"/>
      <c r="H36" s="59" t="s">
        <v>97</v>
      </c>
      <c r="I36" s="59"/>
    </row>
    <row r="37" spans="1:9" ht="45" customHeight="1" x14ac:dyDescent="0.25">
      <c r="A37" s="6">
        <v>29</v>
      </c>
      <c r="B37" s="17" t="s">
        <v>87</v>
      </c>
      <c r="C37" s="35" t="s">
        <v>82</v>
      </c>
      <c r="D37" s="36">
        <v>5000</v>
      </c>
      <c r="E37" s="68">
        <v>160.5</v>
      </c>
      <c r="F37" s="10">
        <f t="shared" si="0"/>
        <v>802500</v>
      </c>
      <c r="G37" s="48"/>
      <c r="H37" s="59" t="s">
        <v>97</v>
      </c>
      <c r="I37" s="59"/>
    </row>
    <row r="38" spans="1:9" ht="45" customHeight="1" x14ac:dyDescent="0.25">
      <c r="A38" s="6">
        <v>30</v>
      </c>
      <c r="B38" s="18" t="s">
        <v>30</v>
      </c>
      <c r="C38" s="9" t="s">
        <v>7</v>
      </c>
      <c r="D38" s="9">
        <v>15</v>
      </c>
      <c r="E38" s="9">
        <v>1035</v>
      </c>
      <c r="F38" s="10">
        <f t="shared" si="0"/>
        <v>15525</v>
      </c>
      <c r="G38" s="48"/>
      <c r="H38" s="59" t="s">
        <v>97</v>
      </c>
      <c r="I38" s="59"/>
    </row>
    <row r="39" spans="1:9" ht="18.75" x14ac:dyDescent="0.25">
      <c r="B39" s="19" t="s">
        <v>31</v>
      </c>
      <c r="C39" s="20"/>
      <c r="D39" s="49">
        <f>SUM(F9:F38)</f>
        <v>5693498.6799999997</v>
      </c>
      <c r="E39" s="49"/>
      <c r="F39" s="49"/>
      <c r="G39" s="20"/>
    </row>
  </sheetData>
  <mergeCells count="42">
    <mergeCell ref="H34:I34"/>
    <mergeCell ref="H35:I35"/>
    <mergeCell ref="H36:I36"/>
    <mergeCell ref="H37:I37"/>
    <mergeCell ref="H38:I38"/>
    <mergeCell ref="H29:I29"/>
    <mergeCell ref="H30:I30"/>
    <mergeCell ref="H31:I31"/>
    <mergeCell ref="H32:I32"/>
    <mergeCell ref="H33:I33"/>
    <mergeCell ref="H24:I24"/>
    <mergeCell ref="H25:I25"/>
    <mergeCell ref="H26:I26"/>
    <mergeCell ref="H27:I27"/>
    <mergeCell ref="H28:I28"/>
    <mergeCell ref="H19:I19"/>
    <mergeCell ref="H20:I20"/>
    <mergeCell ref="H21:I21"/>
    <mergeCell ref="H22:I22"/>
    <mergeCell ref="H23:I23"/>
    <mergeCell ref="D6:D7"/>
    <mergeCell ref="E6:E7"/>
    <mergeCell ref="H6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G9:G38"/>
    <mergeCell ref="D39:F39"/>
    <mergeCell ref="B3:B5"/>
    <mergeCell ref="D3:F5"/>
    <mergeCell ref="A6:A7"/>
    <mergeCell ref="B6:B7"/>
    <mergeCell ref="C6:C7"/>
    <mergeCell ref="F6:F7"/>
    <mergeCell ref="G6:G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workbookViewId="0">
      <selection activeCell="E6" sqref="E6:E17"/>
    </sheetView>
  </sheetViews>
  <sheetFormatPr defaultRowHeight="15" x14ac:dyDescent="0.25"/>
  <cols>
    <col min="1" max="1" width="6.140625" customWidth="1"/>
    <col min="2" max="2" width="30.7109375" customWidth="1"/>
    <col min="3" max="3" width="17.42578125" customWidth="1"/>
    <col min="4" max="4" width="5" customWidth="1"/>
    <col min="5" max="5" width="6.7109375" customWidth="1"/>
    <col min="6" max="6" width="6.42578125" customWidth="1"/>
    <col min="7" max="7" width="11.85546875" customWidth="1"/>
  </cols>
  <sheetData>
    <row r="2" spans="1:9" ht="18.75" customHeight="1" x14ac:dyDescent="0.3">
      <c r="C2" s="50" t="s">
        <v>0</v>
      </c>
      <c r="D2" s="1"/>
      <c r="E2" s="51" t="s">
        <v>98</v>
      </c>
      <c r="F2" s="51"/>
      <c r="G2" s="51"/>
    </row>
    <row r="3" spans="1:9" ht="18.75" x14ac:dyDescent="0.3">
      <c r="C3" s="50"/>
      <c r="D3" s="1"/>
      <c r="E3" s="51"/>
      <c r="F3" s="51"/>
      <c r="G3" s="51"/>
    </row>
    <row r="4" spans="1:9" ht="18.75" x14ac:dyDescent="0.3">
      <c r="C4" s="50"/>
      <c r="D4" s="1"/>
      <c r="E4" s="51"/>
      <c r="F4" s="51"/>
      <c r="G4" s="51"/>
    </row>
    <row r="5" spans="1:9" ht="43.5" customHeight="1" x14ac:dyDescent="0.25">
      <c r="A5" s="44" t="s">
        <v>32</v>
      </c>
      <c r="B5" s="21" t="s">
        <v>33</v>
      </c>
      <c r="C5" s="43" t="s">
        <v>34</v>
      </c>
      <c r="D5" s="44" t="s">
        <v>35</v>
      </c>
      <c r="E5" s="44" t="s">
        <v>36</v>
      </c>
      <c r="F5" s="44" t="s">
        <v>37</v>
      </c>
      <c r="G5" s="45" t="s">
        <v>38</v>
      </c>
      <c r="H5" s="66" t="s">
        <v>94</v>
      </c>
      <c r="I5" s="66"/>
    </row>
    <row r="6" spans="1:9" ht="76.5" customHeight="1" x14ac:dyDescent="0.25">
      <c r="A6" s="22">
        <v>1</v>
      </c>
      <c r="B6" s="38" t="s">
        <v>88</v>
      </c>
      <c r="C6" s="38" t="s">
        <v>39</v>
      </c>
      <c r="D6" s="23" t="s">
        <v>40</v>
      </c>
      <c r="E6" s="24">
        <v>37200</v>
      </c>
      <c r="F6" s="23">
        <v>1</v>
      </c>
      <c r="G6" s="25">
        <f t="shared" ref="G6:G17" si="0">E6*F6</f>
        <v>37200</v>
      </c>
      <c r="H6" s="64" t="s">
        <v>97</v>
      </c>
      <c r="I6" s="65"/>
    </row>
    <row r="7" spans="1:9" ht="80.25" customHeight="1" x14ac:dyDescent="0.25">
      <c r="A7" s="22">
        <v>2</v>
      </c>
      <c r="B7" s="38" t="s">
        <v>89</v>
      </c>
      <c r="C7" s="37" t="s">
        <v>39</v>
      </c>
      <c r="D7" s="23" t="s">
        <v>40</v>
      </c>
      <c r="E7" s="24">
        <v>37200</v>
      </c>
      <c r="F7" s="23">
        <v>1</v>
      </c>
      <c r="G7" s="25">
        <f t="shared" si="0"/>
        <v>37200</v>
      </c>
      <c r="H7" s="64" t="s">
        <v>97</v>
      </c>
      <c r="I7" s="65"/>
    </row>
    <row r="8" spans="1:9" ht="78.75" customHeight="1" x14ac:dyDescent="0.25">
      <c r="A8" s="22">
        <v>3</v>
      </c>
      <c r="B8" s="38" t="s">
        <v>90</v>
      </c>
      <c r="C8" s="38" t="s">
        <v>39</v>
      </c>
      <c r="D8" s="23" t="s">
        <v>40</v>
      </c>
      <c r="E8" s="24">
        <v>37200</v>
      </c>
      <c r="F8" s="23">
        <v>1</v>
      </c>
      <c r="G8" s="25">
        <f t="shared" si="0"/>
        <v>37200</v>
      </c>
      <c r="H8" s="59" t="s">
        <v>97</v>
      </c>
      <c r="I8" s="59"/>
    </row>
    <row r="9" spans="1:9" ht="87.75" customHeight="1" x14ac:dyDescent="0.25">
      <c r="A9" s="22">
        <v>4</v>
      </c>
      <c r="B9" s="38" t="s">
        <v>41</v>
      </c>
      <c r="C9" s="37" t="s">
        <v>42</v>
      </c>
      <c r="D9" s="23" t="s">
        <v>43</v>
      </c>
      <c r="E9" s="23">
        <v>101200</v>
      </c>
      <c r="F9" s="23">
        <v>1</v>
      </c>
      <c r="G9" s="25">
        <f t="shared" si="0"/>
        <v>101200</v>
      </c>
      <c r="H9" s="59" t="s">
        <v>97</v>
      </c>
      <c r="I9" s="59"/>
    </row>
    <row r="10" spans="1:9" ht="27.75" customHeight="1" x14ac:dyDescent="0.25">
      <c r="A10" s="22">
        <v>5</v>
      </c>
      <c r="B10" s="38" t="s">
        <v>44</v>
      </c>
      <c r="C10" s="39" t="s">
        <v>45</v>
      </c>
      <c r="D10" s="24" t="s">
        <v>46</v>
      </c>
      <c r="E10" s="24">
        <v>70</v>
      </c>
      <c r="F10" s="24">
        <v>1</v>
      </c>
      <c r="G10" s="25">
        <f t="shared" si="0"/>
        <v>70</v>
      </c>
      <c r="H10" s="59" t="s">
        <v>97</v>
      </c>
      <c r="I10" s="59"/>
    </row>
    <row r="11" spans="1:9" ht="39" customHeight="1" x14ac:dyDescent="0.25">
      <c r="A11" s="22">
        <v>6</v>
      </c>
      <c r="B11" s="39" t="s">
        <v>47</v>
      </c>
      <c r="C11" s="41" t="s">
        <v>48</v>
      </c>
      <c r="D11" s="24" t="s">
        <v>49</v>
      </c>
      <c r="E11" s="24">
        <v>7000</v>
      </c>
      <c r="F11" s="24">
        <v>1</v>
      </c>
      <c r="G11" s="25">
        <f t="shared" si="0"/>
        <v>7000</v>
      </c>
      <c r="H11" s="59" t="s">
        <v>97</v>
      </c>
      <c r="I11" s="59"/>
    </row>
    <row r="12" spans="1:9" ht="29.25" customHeight="1" x14ac:dyDescent="0.25">
      <c r="A12" s="22">
        <v>7</v>
      </c>
      <c r="B12" s="39" t="s">
        <v>50</v>
      </c>
      <c r="C12" s="41" t="s">
        <v>51</v>
      </c>
      <c r="D12" s="24" t="s">
        <v>46</v>
      </c>
      <c r="E12" s="24">
        <v>460</v>
      </c>
      <c r="F12" s="24">
        <v>1</v>
      </c>
      <c r="G12" s="25">
        <f t="shared" si="0"/>
        <v>460</v>
      </c>
      <c r="H12" s="59" t="s">
        <v>97</v>
      </c>
      <c r="I12" s="59"/>
    </row>
    <row r="13" spans="1:9" ht="39.75" customHeight="1" x14ac:dyDescent="0.25">
      <c r="A13" s="22">
        <v>8</v>
      </c>
      <c r="B13" s="38" t="s">
        <v>52</v>
      </c>
      <c r="C13" s="38" t="s">
        <v>53</v>
      </c>
      <c r="D13" s="22" t="s">
        <v>91</v>
      </c>
      <c r="E13" s="22">
        <v>900</v>
      </c>
      <c r="F13" s="22">
        <v>2</v>
      </c>
      <c r="G13" s="25">
        <f t="shared" si="0"/>
        <v>1800</v>
      </c>
      <c r="H13" s="59" t="s">
        <v>97</v>
      </c>
      <c r="I13" s="59"/>
    </row>
    <row r="14" spans="1:9" ht="43.5" customHeight="1" x14ac:dyDescent="0.25">
      <c r="A14" s="22">
        <v>9</v>
      </c>
      <c r="B14" s="39" t="s">
        <v>54</v>
      </c>
      <c r="C14" s="39" t="s">
        <v>55</v>
      </c>
      <c r="D14" s="24" t="s">
        <v>92</v>
      </c>
      <c r="E14" s="24">
        <v>645</v>
      </c>
      <c r="F14" s="22">
        <v>1</v>
      </c>
      <c r="G14" s="25">
        <f t="shared" si="0"/>
        <v>645</v>
      </c>
      <c r="H14" s="59" t="s">
        <v>97</v>
      </c>
      <c r="I14" s="59"/>
    </row>
    <row r="15" spans="1:9" ht="42" customHeight="1" x14ac:dyDescent="0.25">
      <c r="A15" s="22">
        <v>10</v>
      </c>
      <c r="B15" s="40" t="s">
        <v>56</v>
      </c>
      <c r="C15" s="40" t="s">
        <v>55</v>
      </c>
      <c r="D15" s="26" t="s">
        <v>92</v>
      </c>
      <c r="E15" s="26">
        <v>645</v>
      </c>
      <c r="F15" s="24">
        <v>1</v>
      </c>
      <c r="G15" s="25">
        <f t="shared" si="0"/>
        <v>645</v>
      </c>
      <c r="H15" s="59" t="s">
        <v>97</v>
      </c>
      <c r="I15" s="59"/>
    </row>
    <row r="16" spans="1:9" ht="25.5" customHeight="1" x14ac:dyDescent="0.25">
      <c r="A16" s="22">
        <v>11</v>
      </c>
      <c r="B16" s="40" t="s">
        <v>76</v>
      </c>
      <c r="C16" s="40" t="s">
        <v>77</v>
      </c>
      <c r="D16" s="26" t="s">
        <v>46</v>
      </c>
      <c r="E16" s="26">
        <v>15800</v>
      </c>
      <c r="F16" s="24">
        <v>120</v>
      </c>
      <c r="G16" s="25">
        <f t="shared" si="0"/>
        <v>1896000</v>
      </c>
      <c r="H16" s="59" t="s">
        <v>97</v>
      </c>
      <c r="I16" s="59"/>
    </row>
    <row r="17" spans="1:9" ht="47.25" customHeight="1" x14ac:dyDescent="0.25">
      <c r="A17" s="22">
        <v>12</v>
      </c>
      <c r="B17" s="40" t="s">
        <v>57</v>
      </c>
      <c r="C17" s="40" t="s">
        <v>58</v>
      </c>
      <c r="D17" s="26" t="s">
        <v>7</v>
      </c>
      <c r="E17" s="26">
        <v>65</v>
      </c>
      <c r="F17" s="24">
        <v>100</v>
      </c>
      <c r="G17" s="25">
        <f t="shared" si="0"/>
        <v>6500</v>
      </c>
      <c r="H17" s="59" t="s">
        <v>97</v>
      </c>
      <c r="I17" s="59"/>
    </row>
    <row r="18" spans="1:9" ht="18.75" customHeight="1" x14ac:dyDescent="0.25">
      <c r="A18" s="60" t="s">
        <v>59</v>
      </c>
      <c r="B18" s="60"/>
      <c r="C18" s="60"/>
      <c r="D18" s="61">
        <f>SUM(G6:G18)</f>
        <v>2125920</v>
      </c>
      <c r="E18" s="61"/>
      <c r="F18" s="61"/>
      <c r="G18" s="61"/>
    </row>
  </sheetData>
  <mergeCells count="17">
    <mergeCell ref="H5:I5"/>
    <mergeCell ref="C2:C4"/>
    <mergeCell ref="E2:G4"/>
    <mergeCell ref="A18:C18"/>
    <mergeCell ref="D18:G1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6:I6"/>
    <mergeCell ref="H7:I7"/>
    <mergeCell ref="H8:I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8"/>
  <sheetViews>
    <sheetView workbookViewId="0">
      <selection activeCell="D2" sqref="D2:D4"/>
    </sheetView>
  </sheetViews>
  <sheetFormatPr defaultRowHeight="15" x14ac:dyDescent="0.25"/>
  <cols>
    <col min="2" max="2" width="3.85546875" customWidth="1"/>
    <col min="3" max="3" width="20.28515625" customWidth="1"/>
    <col min="4" max="4" width="15" customWidth="1"/>
  </cols>
  <sheetData>
    <row r="2" spans="2:9" ht="18.75" x14ac:dyDescent="0.3">
      <c r="D2" s="50" t="s">
        <v>0</v>
      </c>
      <c r="E2" s="1"/>
      <c r="F2" s="51" t="s">
        <v>98</v>
      </c>
      <c r="G2" s="51"/>
      <c r="H2" s="51"/>
    </row>
    <row r="3" spans="2:9" ht="18.75" x14ac:dyDescent="0.3">
      <c r="D3" s="50"/>
      <c r="E3" s="1"/>
      <c r="F3" s="51"/>
      <c r="G3" s="51"/>
      <c r="H3" s="51"/>
    </row>
    <row r="4" spans="2:9" ht="43.5" customHeight="1" x14ac:dyDescent="0.3">
      <c r="D4" s="50"/>
      <c r="E4" s="1"/>
      <c r="F4" s="51"/>
      <c r="G4" s="51"/>
      <c r="H4" s="51"/>
    </row>
    <row r="6" spans="2:9" ht="31.5" customHeight="1" x14ac:dyDescent="0.25">
      <c r="B6" s="27"/>
      <c r="C6" s="28" t="s">
        <v>60</v>
      </c>
      <c r="D6" s="29" t="s">
        <v>61</v>
      </c>
      <c r="E6" s="30" t="s">
        <v>62</v>
      </c>
      <c r="F6" s="29" t="s">
        <v>4</v>
      </c>
      <c r="G6" s="29" t="s">
        <v>5</v>
      </c>
      <c r="H6" s="66" t="s">
        <v>94</v>
      </c>
      <c r="I6" s="66"/>
    </row>
    <row r="7" spans="2:9" ht="40.5" customHeight="1" x14ac:dyDescent="0.25">
      <c r="B7" s="42">
        <v>1</v>
      </c>
      <c r="C7" s="46" t="s">
        <v>63</v>
      </c>
      <c r="D7" s="9" t="s">
        <v>10</v>
      </c>
      <c r="E7" s="9">
        <v>5</v>
      </c>
      <c r="F7" s="9">
        <v>501.74</v>
      </c>
      <c r="G7" s="9">
        <f t="shared" ref="G7:G16" si="0">E7*F7</f>
        <v>2508.6999999999998</v>
      </c>
      <c r="H7" s="59" t="s">
        <v>97</v>
      </c>
      <c r="I7" s="59"/>
    </row>
    <row r="8" spans="2:9" ht="40.5" customHeight="1" x14ac:dyDescent="0.25">
      <c r="B8" s="42">
        <v>2</v>
      </c>
      <c r="C8" s="46" t="s">
        <v>64</v>
      </c>
      <c r="D8" s="9" t="s">
        <v>10</v>
      </c>
      <c r="E8" s="9">
        <v>5</v>
      </c>
      <c r="F8" s="9">
        <v>516.30999999999995</v>
      </c>
      <c r="G8" s="9">
        <f t="shared" si="0"/>
        <v>2581.5499999999997</v>
      </c>
      <c r="H8" s="59" t="s">
        <v>97</v>
      </c>
      <c r="I8" s="59"/>
    </row>
    <row r="9" spans="2:9" ht="40.5" customHeight="1" x14ac:dyDescent="0.25">
      <c r="B9" s="42">
        <v>3</v>
      </c>
      <c r="C9" s="46" t="s">
        <v>65</v>
      </c>
      <c r="D9" s="9" t="s">
        <v>10</v>
      </c>
      <c r="E9" s="9">
        <v>5</v>
      </c>
      <c r="F9" s="9">
        <v>272.70999999999998</v>
      </c>
      <c r="G9" s="9">
        <f t="shared" si="0"/>
        <v>1363.55</v>
      </c>
      <c r="H9" s="59" t="s">
        <v>97</v>
      </c>
      <c r="I9" s="59"/>
    </row>
    <row r="10" spans="2:9" ht="40.5" customHeight="1" x14ac:dyDescent="0.25">
      <c r="B10" s="42">
        <v>4</v>
      </c>
      <c r="C10" s="46" t="s">
        <v>66</v>
      </c>
      <c r="D10" s="9" t="s">
        <v>10</v>
      </c>
      <c r="E10" s="9">
        <v>5</v>
      </c>
      <c r="F10" s="9">
        <v>464.41</v>
      </c>
      <c r="G10" s="9">
        <f t="shared" si="0"/>
        <v>2322.0500000000002</v>
      </c>
      <c r="H10" s="59" t="s">
        <v>97</v>
      </c>
      <c r="I10" s="59"/>
    </row>
    <row r="11" spans="2:9" ht="40.5" customHeight="1" x14ac:dyDescent="0.25">
      <c r="B11" s="42">
        <v>5</v>
      </c>
      <c r="C11" s="46" t="s">
        <v>67</v>
      </c>
      <c r="D11" s="9" t="s">
        <v>68</v>
      </c>
      <c r="E11" s="9">
        <v>50</v>
      </c>
      <c r="F11" s="9">
        <v>121.97</v>
      </c>
      <c r="G11" s="9">
        <f t="shared" si="0"/>
        <v>6098.5</v>
      </c>
      <c r="H11" s="59" t="s">
        <v>97</v>
      </c>
      <c r="I11" s="59"/>
    </row>
    <row r="12" spans="2:9" ht="40.5" customHeight="1" x14ac:dyDescent="0.25">
      <c r="B12" s="42">
        <v>6</v>
      </c>
      <c r="C12" s="46" t="s">
        <v>69</v>
      </c>
      <c r="D12" s="9" t="s">
        <v>70</v>
      </c>
      <c r="E12" s="9">
        <v>30</v>
      </c>
      <c r="F12" s="9">
        <v>77.97</v>
      </c>
      <c r="G12" s="9">
        <f t="shared" si="0"/>
        <v>2339.1</v>
      </c>
      <c r="H12" s="59" t="s">
        <v>97</v>
      </c>
      <c r="I12" s="59"/>
    </row>
    <row r="13" spans="2:9" ht="40.5" customHeight="1" x14ac:dyDescent="0.25">
      <c r="B13" s="42">
        <v>7</v>
      </c>
      <c r="C13" s="46" t="s">
        <v>71</v>
      </c>
      <c r="D13" s="9" t="s">
        <v>10</v>
      </c>
      <c r="E13" s="9">
        <v>10</v>
      </c>
      <c r="F13" s="9">
        <v>292.49</v>
      </c>
      <c r="G13" s="9">
        <f t="shared" si="0"/>
        <v>2924.9</v>
      </c>
      <c r="H13" s="59" t="s">
        <v>97</v>
      </c>
      <c r="I13" s="59"/>
    </row>
    <row r="14" spans="2:9" ht="40.5" customHeight="1" x14ac:dyDescent="0.25">
      <c r="B14" s="42">
        <v>8</v>
      </c>
      <c r="C14" s="47" t="s">
        <v>72</v>
      </c>
      <c r="D14" s="9" t="s">
        <v>68</v>
      </c>
      <c r="E14" s="9">
        <v>60</v>
      </c>
      <c r="F14" s="9">
        <v>51.41</v>
      </c>
      <c r="G14" s="9">
        <f t="shared" si="0"/>
        <v>3084.6</v>
      </c>
      <c r="H14" s="59" t="s">
        <v>97</v>
      </c>
      <c r="I14" s="59"/>
    </row>
    <row r="15" spans="2:9" ht="40.5" customHeight="1" x14ac:dyDescent="0.25">
      <c r="B15" s="42">
        <v>9</v>
      </c>
      <c r="C15" s="47" t="s">
        <v>73</v>
      </c>
      <c r="D15" s="9" t="s">
        <v>68</v>
      </c>
      <c r="E15" s="9">
        <v>50</v>
      </c>
      <c r="F15" s="9">
        <v>39.93</v>
      </c>
      <c r="G15" s="9">
        <f t="shared" si="0"/>
        <v>1996.5</v>
      </c>
      <c r="H15" s="59" t="s">
        <v>97</v>
      </c>
      <c r="I15" s="59"/>
    </row>
    <row r="16" spans="2:9" ht="40.5" customHeight="1" x14ac:dyDescent="0.25">
      <c r="B16" s="42">
        <v>10</v>
      </c>
      <c r="C16" s="47" t="s">
        <v>75</v>
      </c>
      <c r="D16" s="9" t="s">
        <v>68</v>
      </c>
      <c r="E16" s="9">
        <v>50</v>
      </c>
      <c r="F16" s="9">
        <v>96.27</v>
      </c>
      <c r="G16" s="9">
        <f t="shared" si="0"/>
        <v>4813.5</v>
      </c>
      <c r="H16" s="59" t="s">
        <v>97</v>
      </c>
      <c r="I16" s="59"/>
    </row>
    <row r="17" spans="2:9" ht="40.5" customHeight="1" x14ac:dyDescent="0.25">
      <c r="B17" s="42">
        <v>11</v>
      </c>
      <c r="C17" s="46" t="s">
        <v>74</v>
      </c>
      <c r="D17" s="9" t="s">
        <v>10</v>
      </c>
      <c r="E17" s="9">
        <v>180</v>
      </c>
      <c r="F17" s="9">
        <v>32.229999999999997</v>
      </c>
      <c r="G17" s="9">
        <f t="shared" ref="G17" si="1">E17*F17</f>
        <v>5801.4</v>
      </c>
      <c r="H17" s="59" t="s">
        <v>97</v>
      </c>
      <c r="I17" s="59"/>
    </row>
    <row r="18" spans="2:9" ht="15" customHeight="1" x14ac:dyDescent="0.25">
      <c r="B18" s="31"/>
      <c r="C18" s="32"/>
      <c r="D18" s="31"/>
      <c r="E18" s="33">
        <f>SUM(E7:E17)</f>
        <v>450</v>
      </c>
      <c r="F18" s="33">
        <f>SUM(F7:F17)</f>
        <v>2467.44</v>
      </c>
      <c r="G18" s="34">
        <f>SUM(G7:G17)</f>
        <v>35834.35</v>
      </c>
    </row>
  </sheetData>
  <mergeCells count="14">
    <mergeCell ref="D2:D4"/>
    <mergeCell ref="F2:H4"/>
    <mergeCell ref="H13:I13"/>
    <mergeCell ref="H14:I14"/>
    <mergeCell ref="H15:I15"/>
    <mergeCell ref="H16:I16"/>
    <mergeCell ref="H17:I17"/>
    <mergeCell ref="H6:I6"/>
    <mergeCell ref="H7:I7"/>
    <mergeCell ref="H8:I8"/>
    <mergeCell ref="H9:I9"/>
    <mergeCell ref="H10:I10"/>
    <mergeCell ref="H11:I11"/>
    <mergeCell ref="H12:I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ИМН</vt:lpstr>
      <vt:lpstr>РЕАГЕНТЫ</vt:lpstr>
      <vt:lpstr>ЛС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2021-07-01T06:43:41Z</dcterms:modified>
</cp:coreProperties>
</file>