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545" firstSheet="1" activeTab="1"/>
  </bookViews>
  <sheets>
    <sheet name="Лист2" sheetId="2" state="hidden" r:id="rId1"/>
    <sheet name="Растворы" sheetId="5" r:id="rId2"/>
  </sheets>
  <calcPr calcId="144525"/>
</workbook>
</file>

<file path=xl/calcChain.xml><?xml version="1.0" encoding="utf-8"?>
<calcChain xmlns="http://schemas.openxmlformats.org/spreadsheetml/2006/main">
  <c r="G7" i="5" l="1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6" i="5"/>
  <c r="G26" i="5" l="1"/>
</calcChain>
</file>

<file path=xl/sharedStrings.xml><?xml version="1.0" encoding="utf-8"?>
<sst xmlns="http://schemas.openxmlformats.org/spreadsheetml/2006/main" count="101" uniqueCount="63">
  <si>
    <t>Трамадол 5% 2 мл № 5</t>
  </si>
  <si>
    <t>Атропина сульфат 10мг/мл 5мл № 1 капли глазные</t>
  </si>
  <si>
    <t>Лидокаин 2% 2мл № 10</t>
  </si>
  <si>
    <t>Преднизолон 30 мг/мл 1мл № 3</t>
  </si>
  <si>
    <t>Повидон -Йод 100 мл</t>
  </si>
  <si>
    <t>Натрий хлорид 0,9%-200 мл</t>
  </si>
  <si>
    <t>Натрия хлорид 0,9% 100мл</t>
  </si>
  <si>
    <t>Натрий хлорид 0,9%-5мл №5</t>
  </si>
  <si>
    <t>Ципролет 500мг № 10</t>
  </si>
  <si>
    <t>Эритромицин 250мг № 10</t>
  </si>
  <si>
    <t>Парацетамол 200мг № 10</t>
  </si>
  <si>
    <t>Парацетамол 250мг № 10 свечи</t>
  </si>
  <si>
    <t>Феровит-С  100мл,сироп</t>
  </si>
  <si>
    <t xml:space="preserve">Реополиглюкин 10% 400 мл № 1 </t>
  </si>
  <si>
    <t>Амиодарон 200мг № 30</t>
  </si>
  <si>
    <t>Вазелин медицинский  25 г</t>
  </si>
  <si>
    <t>Лактинет 0,075 № 28</t>
  </si>
  <si>
    <t>Бисопролол 2,5 мг № 30</t>
  </si>
  <si>
    <t>Бисопролол  5 мг № 30</t>
  </si>
  <si>
    <t>Нитроглицерин 0,5мг № 10</t>
  </si>
  <si>
    <t>Изосорбида динитрат 1мг/мл 10мл № 10</t>
  </si>
  <si>
    <t>Актилизе 50мг № 1</t>
  </si>
  <si>
    <t>Вессел ДУЭ Ф 250ЛЕ № 50</t>
  </si>
  <si>
    <t>№ п/п</t>
  </si>
  <si>
    <t>Наименование товаров, работ и услуг</t>
  </si>
  <si>
    <t>Кол-во</t>
  </si>
  <si>
    <t xml:space="preserve">Полиглюкин  6% 400 мл </t>
  </si>
  <si>
    <t xml:space="preserve">Прокаин 2% 2 мл  №10 </t>
  </si>
  <si>
    <t>Оксибупрокаин 0,4% 5мл гл.капли(Инокаин)</t>
  </si>
  <si>
    <t>Дополнение к лек.формуляру на 2021 г.</t>
  </si>
  <si>
    <t>Дезирет 0,075 № 28</t>
  </si>
  <si>
    <t>Единица измерения</t>
  </si>
  <si>
    <t>Раствор кальция хлорида 2% 200 мл</t>
  </si>
  <si>
    <t>флакон</t>
  </si>
  <si>
    <t>Раствор магния сульфата 3% 200мл</t>
  </si>
  <si>
    <t>Раствор натрия бромида 2% 200 мл</t>
  </si>
  <si>
    <t xml:space="preserve">Раствор эуфиллина 2,4 % 200 мл </t>
  </si>
  <si>
    <t>Раствор калия йодида 2% 200 мл</t>
  </si>
  <si>
    <t>Раствор новокаина 2% 200 мл стер.</t>
  </si>
  <si>
    <t>Глицерин 96,5 % 50 мл</t>
  </si>
  <si>
    <t>Левомеколь 50,0</t>
  </si>
  <si>
    <t>Раствор Люголя 3 % 200 мл</t>
  </si>
  <si>
    <t>Раствор натрия хлорида 10% 200 мл стер.</t>
  </si>
  <si>
    <t xml:space="preserve">Перекись водорода 33%   400 мл </t>
  </si>
  <si>
    <t>Перекись водорода 6 %   400 мл</t>
  </si>
  <si>
    <t>Перекись водорода 3 %   400 мл</t>
  </si>
  <si>
    <t>Раствор фурациллина 0,02% 400 мл стер.</t>
  </si>
  <si>
    <t>Раствор кальция хлорида 6% 200 мл</t>
  </si>
  <si>
    <t>Цена за единицу</t>
  </si>
  <si>
    <t>Общая сумма</t>
  </si>
  <si>
    <t>Формалин 10%-400</t>
  </si>
  <si>
    <t>Уксусная кислота 1%-</t>
  </si>
  <si>
    <t>Раствор Калия  перманганата 5%-200 мл</t>
  </si>
  <si>
    <t>Буферный раствор 200 мл</t>
  </si>
  <si>
    <t>Уксусная кислота 3%-200</t>
  </si>
  <si>
    <t xml:space="preserve">флакон </t>
  </si>
  <si>
    <t>ГКП на ПХВ "Городская поликлиника №11" акимата города Астаны</t>
  </si>
  <si>
    <t>Закуп фармацевтической услуги по изготовлению лекарственных препаратов по списку:</t>
  </si>
  <si>
    <t xml:space="preserve">Наименование </t>
  </si>
  <si>
    <t>Срок годности в сутках при температуре не выше 25'C</t>
  </si>
  <si>
    <t>не менее 10 суток</t>
  </si>
  <si>
    <t>Срок поставки: в течение 2023 года по заявке заказчика (не позднее 5 календарных дней с момента заявки).</t>
  </si>
  <si>
    <t>приложение №1 к объявлению от 14.02.2023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</si>
</sst>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23">
    <xf numFmtId="0" fontId="0" fillId="0" borderId="0" xfId="0"/>
    <xf numFmtId="0" fontId="4" fillId="0" borderId="1" xfId="1" applyFont="1" applyFill="1" applyBorder="1" applyAlignment="1">
      <alignment horizontal="left" vertical="top"/>
    </xf>
    <xf numFmtId="0" fontId="5" fillId="0" borderId="1" xfId="0" applyFont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1" xfId="0" applyBorder="1"/>
    <xf numFmtId="0" fontId="6" fillId="0" borderId="0" xfId="0" applyFont="1"/>
    <xf numFmtId="3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7">
    <cellStyle name="Обычный" xfId="0" builtinId="0"/>
    <cellStyle name="Обычный 11" xfId="2"/>
    <cellStyle name="Обычный 2" xfId="6"/>
    <cellStyle name="Обычный 5 3" xfId="4"/>
    <cellStyle name="Обычный 7 3" xfId="5"/>
    <cellStyle name="Обычный 9" xfId="3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31"/>
  <sheetViews>
    <sheetView workbookViewId="0">
      <selection activeCell="D24" sqref="D24"/>
    </sheetView>
  </sheetViews>
  <sheetFormatPr defaultRowHeight="15" x14ac:dyDescent="0.25"/>
  <cols>
    <col min="4" max="4" width="41.42578125" customWidth="1"/>
  </cols>
  <sheetData>
    <row r="2" spans="3:4" ht="18.75" x14ac:dyDescent="0.3">
      <c r="D2" s="10" t="s">
        <v>29</v>
      </c>
    </row>
    <row r="3" spans="3:4" x14ac:dyDescent="0.25">
      <c r="C3" s="18" t="s">
        <v>23</v>
      </c>
      <c r="D3" s="18" t="s">
        <v>24</v>
      </c>
    </row>
    <row r="4" spans="3:4" x14ac:dyDescent="0.25">
      <c r="C4" s="18"/>
      <c r="D4" s="18"/>
    </row>
    <row r="5" spans="3:4" ht="16.5" customHeight="1" x14ac:dyDescent="0.25">
      <c r="C5" s="1">
        <v>1</v>
      </c>
      <c r="D5" s="3" t="s">
        <v>0</v>
      </c>
    </row>
    <row r="6" spans="3:4" ht="29.25" customHeight="1" x14ac:dyDescent="0.25">
      <c r="C6" s="1">
        <v>2</v>
      </c>
      <c r="D6" s="3" t="s">
        <v>1</v>
      </c>
    </row>
    <row r="7" spans="3:4" ht="21" customHeight="1" x14ac:dyDescent="0.25">
      <c r="C7" s="1">
        <v>3</v>
      </c>
      <c r="D7" s="3" t="s">
        <v>2</v>
      </c>
    </row>
    <row r="8" spans="3:4" ht="20.25" customHeight="1" x14ac:dyDescent="0.25">
      <c r="C8" s="1">
        <v>4</v>
      </c>
      <c r="D8" s="3" t="s">
        <v>28</v>
      </c>
    </row>
    <row r="9" spans="3:4" ht="18.75" customHeight="1" x14ac:dyDescent="0.25">
      <c r="C9" s="1">
        <v>5</v>
      </c>
      <c r="D9" s="5" t="s">
        <v>3</v>
      </c>
    </row>
    <row r="10" spans="3:4" ht="21" customHeight="1" x14ac:dyDescent="0.25">
      <c r="C10" s="1">
        <v>6</v>
      </c>
      <c r="D10" s="6" t="s">
        <v>4</v>
      </c>
    </row>
    <row r="11" spans="3:4" x14ac:dyDescent="0.25">
      <c r="C11" s="1">
        <v>7</v>
      </c>
      <c r="D11" s="4" t="s">
        <v>5</v>
      </c>
    </row>
    <row r="12" spans="3:4" x14ac:dyDescent="0.25">
      <c r="C12" s="1">
        <v>8</v>
      </c>
      <c r="D12" s="4" t="s">
        <v>6</v>
      </c>
    </row>
    <row r="13" spans="3:4" x14ac:dyDescent="0.25">
      <c r="C13" s="1">
        <v>9</v>
      </c>
      <c r="D13" s="3" t="s">
        <v>7</v>
      </c>
    </row>
    <row r="14" spans="3:4" ht="19.5" customHeight="1" x14ac:dyDescent="0.25">
      <c r="C14" s="1">
        <v>10</v>
      </c>
      <c r="D14" s="3" t="s">
        <v>8</v>
      </c>
    </row>
    <row r="15" spans="3:4" ht="22.5" customHeight="1" x14ac:dyDescent="0.25">
      <c r="C15" s="1">
        <v>11</v>
      </c>
      <c r="D15" s="3" t="s">
        <v>9</v>
      </c>
    </row>
    <row r="16" spans="3:4" ht="18" customHeight="1" x14ac:dyDescent="0.25">
      <c r="C16" s="1">
        <v>12</v>
      </c>
      <c r="D16" s="3" t="s">
        <v>10</v>
      </c>
    </row>
    <row r="17" spans="3:4" ht="19.5" customHeight="1" x14ac:dyDescent="0.25">
      <c r="C17" s="1">
        <v>13</v>
      </c>
      <c r="D17" s="3" t="s">
        <v>11</v>
      </c>
    </row>
    <row r="18" spans="3:4" ht="19.5" customHeight="1" x14ac:dyDescent="0.25">
      <c r="C18" s="1">
        <v>14</v>
      </c>
      <c r="D18" s="3" t="s">
        <v>12</v>
      </c>
    </row>
    <row r="19" spans="3:4" ht="16.5" customHeight="1" x14ac:dyDescent="0.25">
      <c r="C19" s="1">
        <v>15</v>
      </c>
      <c r="D19" s="3" t="s">
        <v>13</v>
      </c>
    </row>
    <row r="20" spans="3:4" ht="21" customHeight="1" x14ac:dyDescent="0.25">
      <c r="C20" s="1">
        <v>16</v>
      </c>
      <c r="D20" s="7" t="s">
        <v>27</v>
      </c>
    </row>
    <row r="21" spans="3:4" ht="21.75" customHeight="1" x14ac:dyDescent="0.25">
      <c r="C21" s="1">
        <v>17</v>
      </c>
      <c r="D21" s="7" t="s">
        <v>14</v>
      </c>
    </row>
    <row r="22" spans="3:4" ht="15.75" customHeight="1" x14ac:dyDescent="0.25">
      <c r="C22" s="1">
        <v>18</v>
      </c>
      <c r="D22" s="3" t="s">
        <v>15</v>
      </c>
    </row>
    <row r="23" spans="3:4" x14ac:dyDescent="0.25">
      <c r="C23" s="1">
        <v>19</v>
      </c>
      <c r="D23" s="2" t="s">
        <v>30</v>
      </c>
    </row>
    <row r="24" spans="3:4" x14ac:dyDescent="0.25">
      <c r="C24" s="1">
        <v>20</v>
      </c>
      <c r="D24" s="2" t="s">
        <v>16</v>
      </c>
    </row>
    <row r="25" spans="3:4" x14ac:dyDescent="0.25">
      <c r="C25" s="1">
        <v>21</v>
      </c>
      <c r="D25" s="2" t="s">
        <v>17</v>
      </c>
    </row>
    <row r="26" spans="3:4" x14ac:dyDescent="0.25">
      <c r="C26" s="1">
        <v>22</v>
      </c>
      <c r="D26" s="2" t="s">
        <v>18</v>
      </c>
    </row>
    <row r="27" spans="3:4" x14ac:dyDescent="0.25">
      <c r="C27" s="1">
        <v>23</v>
      </c>
      <c r="D27" s="2" t="s">
        <v>19</v>
      </c>
    </row>
    <row r="28" spans="3:4" ht="15.75" customHeight="1" x14ac:dyDescent="0.25">
      <c r="C28" s="1">
        <v>24</v>
      </c>
      <c r="D28" s="5" t="s">
        <v>20</v>
      </c>
    </row>
    <row r="29" spans="3:4" ht="15" customHeight="1" x14ac:dyDescent="0.25">
      <c r="C29" s="1">
        <v>25</v>
      </c>
      <c r="D29" s="5" t="s">
        <v>21</v>
      </c>
    </row>
    <row r="30" spans="3:4" x14ac:dyDescent="0.25">
      <c r="C30" s="1">
        <v>26</v>
      </c>
      <c r="D30" s="4" t="s">
        <v>26</v>
      </c>
    </row>
    <row r="31" spans="3:4" x14ac:dyDescent="0.25">
      <c r="C31" s="1">
        <v>27</v>
      </c>
      <c r="D31" s="4" t="s">
        <v>22</v>
      </c>
    </row>
  </sheetData>
  <mergeCells count="2"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14" zoomScale="85" zoomScaleNormal="85" workbookViewId="0">
      <selection activeCell="B28" sqref="B28:F28"/>
    </sheetView>
  </sheetViews>
  <sheetFormatPr defaultRowHeight="15" x14ac:dyDescent="0.25"/>
  <cols>
    <col min="1" max="1" width="7.7109375" customWidth="1"/>
    <col min="2" max="2" width="41.85546875" customWidth="1"/>
    <col min="3" max="3" width="22.140625" customWidth="1"/>
    <col min="4" max="4" width="15.7109375" customWidth="1"/>
    <col min="6" max="6" width="12" customWidth="1"/>
    <col min="7" max="7" width="16.85546875" customWidth="1"/>
    <col min="8" max="11" width="9.140625" hidden="1" customWidth="1"/>
  </cols>
  <sheetData>
    <row r="1" spans="1:11" ht="30" customHeight="1" x14ac:dyDescent="0.25">
      <c r="B1" s="20" t="s">
        <v>56</v>
      </c>
      <c r="C1" s="20"/>
      <c r="D1" s="20"/>
      <c r="E1" s="20"/>
      <c r="F1" s="20"/>
    </row>
    <row r="3" spans="1:11" ht="15.75" customHeight="1" x14ac:dyDescent="0.25">
      <c r="D3" s="19" t="s">
        <v>62</v>
      </c>
      <c r="E3" s="19"/>
      <c r="F3" s="19"/>
      <c r="G3" s="19"/>
    </row>
    <row r="4" spans="1:11" ht="47.25" customHeight="1" x14ac:dyDescent="0.25">
      <c r="B4" s="22" t="s">
        <v>57</v>
      </c>
      <c r="C4" s="22"/>
      <c r="D4" s="22"/>
      <c r="E4" s="22"/>
    </row>
    <row r="5" spans="1:11" ht="63" x14ac:dyDescent="0.25">
      <c r="A5" s="12" t="s">
        <v>23</v>
      </c>
      <c r="B5" s="12" t="s">
        <v>58</v>
      </c>
      <c r="C5" s="12" t="s">
        <v>59</v>
      </c>
      <c r="D5" s="12" t="s">
        <v>31</v>
      </c>
      <c r="E5" s="12" t="s">
        <v>25</v>
      </c>
      <c r="F5" s="12" t="s">
        <v>48</v>
      </c>
      <c r="G5" s="12" t="s">
        <v>49</v>
      </c>
      <c r="H5" s="8"/>
      <c r="I5" s="9"/>
      <c r="J5" s="9"/>
      <c r="K5" s="9"/>
    </row>
    <row r="6" spans="1:11" ht="15.75" x14ac:dyDescent="0.25">
      <c r="A6" s="13">
        <v>1</v>
      </c>
      <c r="B6" s="13" t="s">
        <v>32</v>
      </c>
      <c r="C6" s="13" t="s">
        <v>60</v>
      </c>
      <c r="D6" s="13" t="s">
        <v>33</v>
      </c>
      <c r="E6" s="13">
        <v>60</v>
      </c>
      <c r="F6" s="14">
        <v>1070</v>
      </c>
      <c r="G6" s="15">
        <f>F6*E6</f>
        <v>64200</v>
      </c>
      <c r="H6" s="8"/>
      <c r="I6" s="9"/>
      <c r="J6" s="9"/>
      <c r="K6" s="9"/>
    </row>
    <row r="7" spans="1:11" ht="15.75" x14ac:dyDescent="0.25">
      <c r="A7" s="13">
        <v>2</v>
      </c>
      <c r="B7" s="13" t="s">
        <v>34</v>
      </c>
      <c r="C7" s="13" t="s">
        <v>60</v>
      </c>
      <c r="D7" s="13" t="s">
        <v>33</v>
      </c>
      <c r="E7" s="13">
        <v>30</v>
      </c>
      <c r="F7" s="14">
        <v>975</v>
      </c>
      <c r="G7" s="15">
        <f t="shared" ref="G7:G25" si="0">F7*E7</f>
        <v>29250</v>
      </c>
      <c r="H7" s="8"/>
      <c r="I7" s="9"/>
      <c r="J7" s="9"/>
      <c r="K7" s="9"/>
    </row>
    <row r="8" spans="1:11" ht="15.75" x14ac:dyDescent="0.25">
      <c r="A8" s="13">
        <v>3</v>
      </c>
      <c r="B8" s="13" t="s">
        <v>35</v>
      </c>
      <c r="C8" s="13" t="s">
        <v>60</v>
      </c>
      <c r="D8" s="13" t="s">
        <v>33</v>
      </c>
      <c r="E8" s="13">
        <v>30</v>
      </c>
      <c r="F8" s="15">
        <v>1355</v>
      </c>
      <c r="G8" s="15">
        <f t="shared" si="0"/>
        <v>40650</v>
      </c>
      <c r="H8" s="8"/>
      <c r="I8" s="9"/>
      <c r="J8" s="9"/>
      <c r="K8" s="9"/>
    </row>
    <row r="9" spans="1:11" ht="15.75" x14ac:dyDescent="0.25">
      <c r="A9" s="13">
        <v>4</v>
      </c>
      <c r="B9" s="13" t="s">
        <v>36</v>
      </c>
      <c r="C9" s="13" t="s">
        <v>60</v>
      </c>
      <c r="D9" s="13" t="s">
        <v>33</v>
      </c>
      <c r="E9" s="13">
        <v>60</v>
      </c>
      <c r="F9" s="15">
        <v>2600</v>
      </c>
      <c r="G9" s="15">
        <f t="shared" si="0"/>
        <v>156000</v>
      </c>
      <c r="H9" s="8"/>
      <c r="I9" s="9"/>
      <c r="J9" s="9"/>
      <c r="K9" s="9"/>
    </row>
    <row r="10" spans="1:11" ht="15.75" x14ac:dyDescent="0.25">
      <c r="A10" s="13">
        <v>5</v>
      </c>
      <c r="B10" s="13" t="s">
        <v>37</v>
      </c>
      <c r="C10" s="13" t="s">
        <v>60</v>
      </c>
      <c r="D10" s="13" t="s">
        <v>33</v>
      </c>
      <c r="E10" s="13">
        <v>60</v>
      </c>
      <c r="F10" s="15">
        <v>1360</v>
      </c>
      <c r="G10" s="15">
        <f t="shared" si="0"/>
        <v>81600</v>
      </c>
      <c r="H10" s="8"/>
      <c r="I10" s="9"/>
      <c r="J10" s="9"/>
      <c r="K10" s="9"/>
    </row>
    <row r="11" spans="1:11" ht="15.75" x14ac:dyDescent="0.25">
      <c r="A11" s="13">
        <v>6</v>
      </c>
      <c r="B11" s="13" t="s">
        <v>38</v>
      </c>
      <c r="C11" s="13" t="s">
        <v>60</v>
      </c>
      <c r="D11" s="13" t="s">
        <v>33</v>
      </c>
      <c r="E11" s="13">
        <v>60</v>
      </c>
      <c r="F11" s="14">
        <v>1040</v>
      </c>
      <c r="G11" s="15">
        <f t="shared" si="0"/>
        <v>62400</v>
      </c>
      <c r="H11" s="8"/>
      <c r="I11" s="9"/>
      <c r="J11" s="9"/>
      <c r="K11" s="9"/>
    </row>
    <row r="12" spans="1:11" ht="15.75" x14ac:dyDescent="0.25">
      <c r="A12" s="13">
        <v>7</v>
      </c>
      <c r="B12" s="13" t="s">
        <v>39</v>
      </c>
      <c r="C12" s="13" t="s">
        <v>60</v>
      </c>
      <c r="D12" s="13" t="s">
        <v>33</v>
      </c>
      <c r="E12" s="13">
        <v>100</v>
      </c>
      <c r="F12" s="14">
        <v>1205</v>
      </c>
      <c r="G12" s="15">
        <f t="shared" si="0"/>
        <v>120500</v>
      </c>
    </row>
    <row r="13" spans="1:11" ht="15.75" x14ac:dyDescent="0.25">
      <c r="A13" s="13">
        <v>8</v>
      </c>
      <c r="B13" s="13" t="s">
        <v>40</v>
      </c>
      <c r="C13" s="13" t="s">
        <v>60</v>
      </c>
      <c r="D13" s="13" t="s">
        <v>33</v>
      </c>
      <c r="E13" s="13">
        <v>100</v>
      </c>
      <c r="F13" s="14">
        <v>1160</v>
      </c>
      <c r="G13" s="15">
        <f t="shared" si="0"/>
        <v>116000</v>
      </c>
    </row>
    <row r="14" spans="1:11" ht="15.75" x14ac:dyDescent="0.25">
      <c r="A14" s="13">
        <v>9</v>
      </c>
      <c r="B14" s="13" t="s">
        <v>41</v>
      </c>
      <c r="C14" s="13" t="s">
        <v>60</v>
      </c>
      <c r="D14" s="13" t="s">
        <v>33</v>
      </c>
      <c r="E14" s="13">
        <v>48</v>
      </c>
      <c r="F14" s="15">
        <v>2860</v>
      </c>
      <c r="G14" s="15">
        <f t="shared" si="0"/>
        <v>137280</v>
      </c>
    </row>
    <row r="15" spans="1:11" ht="31.5" x14ac:dyDescent="0.25">
      <c r="A15" s="13">
        <v>10</v>
      </c>
      <c r="B15" s="13" t="s">
        <v>42</v>
      </c>
      <c r="C15" s="13" t="s">
        <v>60</v>
      </c>
      <c r="D15" s="13" t="s">
        <v>33</v>
      </c>
      <c r="E15" s="13">
        <v>160</v>
      </c>
      <c r="F15" s="14">
        <v>990</v>
      </c>
      <c r="G15" s="15">
        <f t="shared" si="0"/>
        <v>158400</v>
      </c>
    </row>
    <row r="16" spans="1:11" ht="15.75" x14ac:dyDescent="0.25">
      <c r="A16" s="13">
        <v>11</v>
      </c>
      <c r="B16" s="13" t="s">
        <v>43</v>
      </c>
      <c r="C16" s="13" t="s">
        <v>60</v>
      </c>
      <c r="D16" s="13" t="s">
        <v>33</v>
      </c>
      <c r="E16" s="13">
        <v>10</v>
      </c>
      <c r="F16" s="15">
        <v>2600</v>
      </c>
      <c r="G16" s="15">
        <f t="shared" si="0"/>
        <v>26000</v>
      </c>
    </row>
    <row r="17" spans="1:7" ht="15.75" x14ac:dyDescent="0.25">
      <c r="A17" s="13">
        <v>12</v>
      </c>
      <c r="B17" s="13" t="s">
        <v>44</v>
      </c>
      <c r="C17" s="13" t="s">
        <v>60</v>
      </c>
      <c r="D17" s="13" t="s">
        <v>33</v>
      </c>
      <c r="E17" s="13">
        <v>120</v>
      </c>
      <c r="F17" s="15">
        <v>1820</v>
      </c>
      <c r="G17" s="15">
        <f t="shared" si="0"/>
        <v>218400</v>
      </c>
    </row>
    <row r="18" spans="1:7" ht="15.75" x14ac:dyDescent="0.25">
      <c r="A18" s="13">
        <v>13</v>
      </c>
      <c r="B18" s="13" t="s">
        <v>45</v>
      </c>
      <c r="C18" s="13" t="s">
        <v>60</v>
      </c>
      <c r="D18" s="13" t="s">
        <v>33</v>
      </c>
      <c r="E18" s="13">
        <v>150</v>
      </c>
      <c r="F18" s="14">
        <v>1170</v>
      </c>
      <c r="G18" s="15">
        <f t="shared" si="0"/>
        <v>175500</v>
      </c>
    </row>
    <row r="19" spans="1:7" ht="31.5" x14ac:dyDescent="0.25">
      <c r="A19" s="13">
        <v>14</v>
      </c>
      <c r="B19" s="13" t="s">
        <v>46</v>
      </c>
      <c r="C19" s="13" t="s">
        <v>60</v>
      </c>
      <c r="D19" s="13" t="s">
        <v>33</v>
      </c>
      <c r="E19" s="13">
        <v>60</v>
      </c>
      <c r="F19" s="14">
        <v>1170</v>
      </c>
      <c r="G19" s="15">
        <f t="shared" si="0"/>
        <v>70200</v>
      </c>
    </row>
    <row r="20" spans="1:7" ht="15.75" x14ac:dyDescent="0.25">
      <c r="A20" s="13">
        <v>15</v>
      </c>
      <c r="B20" s="13" t="s">
        <v>47</v>
      </c>
      <c r="C20" s="13" t="s">
        <v>60</v>
      </c>
      <c r="D20" s="13" t="s">
        <v>33</v>
      </c>
      <c r="E20" s="13">
        <v>60</v>
      </c>
      <c r="F20" s="15">
        <v>1360</v>
      </c>
      <c r="G20" s="15">
        <f t="shared" si="0"/>
        <v>81600</v>
      </c>
    </row>
    <row r="21" spans="1:7" ht="15.75" x14ac:dyDescent="0.25">
      <c r="A21" s="13">
        <v>16</v>
      </c>
      <c r="B21" s="14" t="s">
        <v>54</v>
      </c>
      <c r="C21" s="13" t="s">
        <v>60</v>
      </c>
      <c r="D21" s="14" t="s">
        <v>55</v>
      </c>
      <c r="E21" s="14">
        <v>48</v>
      </c>
      <c r="F21" s="14">
        <v>1055</v>
      </c>
      <c r="G21" s="15">
        <f t="shared" si="0"/>
        <v>50640</v>
      </c>
    </row>
    <row r="22" spans="1:7" ht="15.75" x14ac:dyDescent="0.25">
      <c r="A22" s="13">
        <v>17</v>
      </c>
      <c r="B22" s="14" t="s">
        <v>50</v>
      </c>
      <c r="C22" s="13" t="s">
        <v>60</v>
      </c>
      <c r="D22" s="14" t="s">
        <v>33</v>
      </c>
      <c r="E22" s="14">
        <v>84</v>
      </c>
      <c r="F22" s="14">
        <v>2340</v>
      </c>
      <c r="G22" s="15">
        <f t="shared" si="0"/>
        <v>196560</v>
      </c>
    </row>
    <row r="23" spans="1:7" ht="15.75" x14ac:dyDescent="0.25">
      <c r="A23" s="13">
        <v>18</v>
      </c>
      <c r="B23" s="14" t="s">
        <v>53</v>
      </c>
      <c r="C23" s="13" t="s">
        <v>60</v>
      </c>
      <c r="D23" s="14" t="s">
        <v>33</v>
      </c>
      <c r="E23" s="14">
        <v>20</v>
      </c>
      <c r="F23" s="14">
        <v>1070</v>
      </c>
      <c r="G23" s="15">
        <f t="shared" si="0"/>
        <v>21400</v>
      </c>
    </row>
    <row r="24" spans="1:7" ht="15.75" x14ac:dyDescent="0.25">
      <c r="A24" s="13">
        <v>19</v>
      </c>
      <c r="B24" s="14" t="s">
        <v>51</v>
      </c>
      <c r="C24" s="13" t="s">
        <v>60</v>
      </c>
      <c r="D24" s="14" t="s">
        <v>33</v>
      </c>
      <c r="E24" s="14">
        <v>10</v>
      </c>
      <c r="F24" s="14">
        <v>1040</v>
      </c>
      <c r="G24" s="15">
        <f t="shared" si="0"/>
        <v>10400</v>
      </c>
    </row>
    <row r="25" spans="1:7" ht="31.5" x14ac:dyDescent="0.25">
      <c r="A25" s="13">
        <v>20</v>
      </c>
      <c r="B25" s="16" t="s">
        <v>52</v>
      </c>
      <c r="C25" s="13" t="s">
        <v>60</v>
      </c>
      <c r="D25" s="14" t="s">
        <v>33</v>
      </c>
      <c r="E25" s="16">
        <v>24</v>
      </c>
      <c r="F25" s="14">
        <v>1750</v>
      </c>
      <c r="G25" s="15">
        <f t="shared" si="0"/>
        <v>42000</v>
      </c>
    </row>
    <row r="26" spans="1:7" ht="15.75" x14ac:dyDescent="0.25">
      <c r="A26" s="17"/>
      <c r="B26" s="17"/>
      <c r="C26" s="17"/>
      <c r="D26" s="17"/>
      <c r="E26" s="17"/>
      <c r="F26" s="17"/>
      <c r="G26" s="11">
        <f>SUM(G6:G25)</f>
        <v>1858980</v>
      </c>
    </row>
    <row r="28" spans="1:7" ht="45" customHeight="1" x14ac:dyDescent="0.25">
      <c r="B28" s="21" t="s">
        <v>61</v>
      </c>
      <c r="C28" s="21"/>
      <c r="D28" s="21"/>
      <c r="E28" s="21"/>
      <c r="F28" s="21"/>
    </row>
  </sheetData>
  <mergeCells count="4">
    <mergeCell ref="D3:G3"/>
    <mergeCell ref="B1:F1"/>
    <mergeCell ref="B28:F28"/>
    <mergeCell ref="B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Растворы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2023-02-14T03:32:20Z</dcterms:modified>
</cp:coreProperties>
</file>